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<sst xmlns="http://schemas.openxmlformats.org/spreadsheetml/2006/main" count="56" uniqueCount="21">
  <si>
    <t>2023年1月份集中五保救济金发放统计表</t>
  </si>
  <si>
    <t>填报单位:法库县民政局</t>
  </si>
  <si>
    <t>2023.1.11</t>
  </si>
  <si>
    <t>单位名称</t>
  </si>
  <si>
    <t>享受户数</t>
  </si>
  <si>
    <t>享受人数</t>
  </si>
  <si>
    <t>救济金额</t>
  </si>
  <si>
    <t>电价补贴</t>
  </si>
  <si>
    <t>拨付金额(元）</t>
  </si>
  <si>
    <t>资金发放月</t>
  </si>
  <si>
    <t>四家子中心敬老院</t>
  </si>
  <si>
    <t>一月份</t>
  </si>
  <si>
    <t>生态旅游中心敬老院</t>
  </si>
  <si>
    <t>三面船中心敬老院</t>
  </si>
  <si>
    <t>卧牛石中心敬老院</t>
  </si>
  <si>
    <t>秀水河中心敬老院</t>
  </si>
  <si>
    <t>依牛堡中心敬老院</t>
  </si>
  <si>
    <t>法库县养老院（城镇三无）</t>
  </si>
  <si>
    <t>合  计</t>
  </si>
  <si>
    <t>二月份</t>
  </si>
  <si>
    <t>三月份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</si>
</sst>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9" fillId="13" borderId="4" applyNumberFormat="0" applyAlignment="0" applyProtection="0">
      <alignment vertical="center"/>
    </xf>
    <xf numFmtId="0" fontId="20" fillId="14" borderId="9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J10" sqref="J10"/>
    </sheetView>
  </sheetViews>
  <sheetFormatPr defaultColWidth="9" defaultRowHeight="13.5" outlineLevelCol="6"/>
  <cols>
    <col min="1" max="1" width="12.75" customWidth="1"/>
    <col min="2" max="3" width="11.5" customWidth="1"/>
    <col min="4" max="4" width="14" customWidth="1"/>
    <col min="5" max="5" width="11.5" customWidth="1"/>
    <col min="6" max="6" width="16.75" customWidth="1"/>
    <col min="7" max="7" width="12.25" style="1" customWidth="1"/>
  </cols>
  <sheetData>
    <row r="1" ht="25.5" spans="1:7">
      <c r="A1" s="2" t="s">
        <v>0</v>
      </c>
      <c r="B1" s="2"/>
      <c r="C1" s="2"/>
      <c r="D1" s="2"/>
      <c r="E1" s="2"/>
      <c r="F1" s="2"/>
      <c r="G1" s="2"/>
    </row>
    <row r="2" ht="28" customHeight="1" spans="1:7">
      <c r="A2" s="3" t="s">
        <v>1</v>
      </c>
      <c r="B2" s="3"/>
      <c r="C2" s="3"/>
      <c r="D2" s="3"/>
      <c r="E2" s="3"/>
      <c r="F2" s="4" t="s">
        <v>2</v>
      </c>
      <c r="G2" s="4"/>
    </row>
    <row r="3" ht="30" customHeight="1" spans="1:7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ht="37" customHeight="1" spans="1:7">
      <c r="A4" s="7" t="s">
        <v>10</v>
      </c>
      <c r="B4" s="8">
        <v>62</v>
      </c>
      <c r="C4" s="8">
        <v>62</v>
      </c>
      <c r="D4" s="9">
        <f t="shared" ref="D4:D9" si="0">C4*1070</f>
        <v>66340</v>
      </c>
      <c r="E4" s="9">
        <f t="shared" ref="E4:E10" si="1">B4*5</f>
        <v>310</v>
      </c>
      <c r="F4" s="9">
        <f t="shared" ref="F4:F25" si="2">E4+D4</f>
        <v>66650</v>
      </c>
      <c r="G4" s="10" t="s">
        <v>11</v>
      </c>
    </row>
    <row r="5" ht="37" customHeight="1" spans="1:7">
      <c r="A5" s="7" t="s">
        <v>12</v>
      </c>
      <c r="B5" s="8">
        <v>45</v>
      </c>
      <c r="C5" s="8">
        <v>45</v>
      </c>
      <c r="D5" s="9">
        <f t="shared" si="0"/>
        <v>48150</v>
      </c>
      <c r="E5" s="9">
        <f t="shared" si="1"/>
        <v>225</v>
      </c>
      <c r="F5" s="9">
        <f t="shared" si="2"/>
        <v>48375</v>
      </c>
      <c r="G5" s="10" t="s">
        <v>11</v>
      </c>
    </row>
    <row r="6" ht="37" customHeight="1" spans="1:7">
      <c r="A6" s="7" t="s">
        <v>13</v>
      </c>
      <c r="B6" s="8">
        <v>54</v>
      </c>
      <c r="C6" s="8">
        <v>54</v>
      </c>
      <c r="D6" s="9">
        <f t="shared" si="0"/>
        <v>57780</v>
      </c>
      <c r="E6" s="9">
        <f t="shared" si="1"/>
        <v>270</v>
      </c>
      <c r="F6" s="9">
        <f t="shared" si="2"/>
        <v>58050</v>
      </c>
      <c r="G6" s="10" t="s">
        <v>11</v>
      </c>
    </row>
    <row r="7" ht="37" customHeight="1" spans="1:7">
      <c r="A7" s="7" t="s">
        <v>14</v>
      </c>
      <c r="B7" s="8">
        <v>56</v>
      </c>
      <c r="C7" s="8">
        <v>56</v>
      </c>
      <c r="D7" s="9">
        <f t="shared" si="0"/>
        <v>59920</v>
      </c>
      <c r="E7" s="9">
        <f t="shared" si="1"/>
        <v>280</v>
      </c>
      <c r="F7" s="9">
        <f t="shared" si="2"/>
        <v>60200</v>
      </c>
      <c r="G7" s="10" t="s">
        <v>11</v>
      </c>
    </row>
    <row r="8" ht="37" customHeight="1" spans="1:7">
      <c r="A8" s="7" t="s">
        <v>15</v>
      </c>
      <c r="B8" s="8">
        <v>61</v>
      </c>
      <c r="C8" s="8">
        <v>61</v>
      </c>
      <c r="D8" s="9">
        <f t="shared" si="0"/>
        <v>65270</v>
      </c>
      <c r="E8" s="9">
        <f t="shared" si="1"/>
        <v>305</v>
      </c>
      <c r="F8" s="9">
        <f t="shared" si="2"/>
        <v>65575</v>
      </c>
      <c r="G8" s="10" t="s">
        <v>11</v>
      </c>
    </row>
    <row r="9" ht="37" customHeight="1" spans="1:7">
      <c r="A9" s="7" t="s">
        <v>16</v>
      </c>
      <c r="B9" s="8">
        <v>0</v>
      </c>
      <c r="C9" s="8">
        <v>0</v>
      </c>
      <c r="D9" s="9">
        <f t="shared" si="0"/>
        <v>0</v>
      </c>
      <c r="E9" s="9">
        <f t="shared" si="1"/>
        <v>0</v>
      </c>
      <c r="F9" s="9">
        <f t="shared" si="2"/>
        <v>0</v>
      </c>
      <c r="G9" s="10" t="s">
        <v>11</v>
      </c>
    </row>
    <row r="10" ht="37" customHeight="1" spans="1:7">
      <c r="A10" s="11" t="s">
        <v>17</v>
      </c>
      <c r="B10" s="9">
        <v>13</v>
      </c>
      <c r="C10" s="9">
        <v>13</v>
      </c>
      <c r="D10" s="9">
        <f>C10*1184</f>
        <v>15392</v>
      </c>
      <c r="E10" s="9">
        <f t="shared" si="1"/>
        <v>65</v>
      </c>
      <c r="F10" s="9">
        <f t="shared" si="2"/>
        <v>15457</v>
      </c>
      <c r="G10" s="10" t="s">
        <v>11</v>
      </c>
    </row>
    <row r="11" ht="37" customHeight="1" spans="1:7">
      <c r="A11" s="12" t="s">
        <v>18</v>
      </c>
      <c r="B11" s="13">
        <f>B4+B5+B6+B7+B8+B9+B10</f>
        <v>291</v>
      </c>
      <c r="C11" s="13">
        <f>C4+C5+C6+C7+C8+C9+C10</f>
        <v>291</v>
      </c>
      <c r="D11" s="13">
        <f>D4+D5+D6+D7+D8+D9+D10</f>
        <v>312852</v>
      </c>
      <c r="E11" s="13">
        <f>E4+E5+E6+E7+E8+E9+E10</f>
        <v>1455</v>
      </c>
      <c r="F11" s="13">
        <f t="shared" si="2"/>
        <v>314307</v>
      </c>
      <c r="G11" s="14" t="s">
        <v>11</v>
      </c>
    </row>
    <row r="12" ht="28.5" spans="1:7">
      <c r="A12" s="15" t="s">
        <v>10</v>
      </c>
      <c r="B12" s="16">
        <v>62</v>
      </c>
      <c r="C12" s="16">
        <v>62</v>
      </c>
      <c r="D12" s="17">
        <f t="shared" ref="D12:D17" si="3">C12*1070</f>
        <v>66340</v>
      </c>
      <c r="E12" s="17">
        <f t="shared" ref="E12:E18" si="4">B12*5</f>
        <v>310</v>
      </c>
      <c r="F12" s="17">
        <f t="shared" si="2"/>
        <v>66650</v>
      </c>
      <c r="G12" s="10" t="s">
        <v>19</v>
      </c>
    </row>
    <row r="13" ht="28.5" spans="1:7">
      <c r="A13" s="15" t="s">
        <v>12</v>
      </c>
      <c r="B13" s="16">
        <v>45</v>
      </c>
      <c r="C13" s="16">
        <v>45</v>
      </c>
      <c r="D13" s="17">
        <f t="shared" si="3"/>
        <v>48150</v>
      </c>
      <c r="E13" s="17">
        <f t="shared" si="4"/>
        <v>225</v>
      </c>
      <c r="F13" s="17">
        <f t="shared" si="2"/>
        <v>48375</v>
      </c>
      <c r="G13" s="10" t="s">
        <v>19</v>
      </c>
    </row>
    <row r="14" ht="28.5" spans="1:7">
      <c r="A14" s="15" t="s">
        <v>13</v>
      </c>
      <c r="B14" s="16">
        <v>49</v>
      </c>
      <c r="C14" s="16">
        <v>49</v>
      </c>
      <c r="D14" s="17">
        <f t="shared" si="3"/>
        <v>52430</v>
      </c>
      <c r="E14" s="17">
        <f t="shared" si="4"/>
        <v>245</v>
      </c>
      <c r="F14" s="17">
        <f t="shared" si="2"/>
        <v>52675</v>
      </c>
      <c r="G14" s="10" t="s">
        <v>19</v>
      </c>
    </row>
    <row r="15" ht="28.5" spans="1:7">
      <c r="A15" s="15" t="s">
        <v>14</v>
      </c>
      <c r="B15" s="16">
        <v>55</v>
      </c>
      <c r="C15" s="16">
        <v>55</v>
      </c>
      <c r="D15" s="17">
        <f t="shared" si="3"/>
        <v>58850</v>
      </c>
      <c r="E15" s="17">
        <f t="shared" si="4"/>
        <v>275</v>
      </c>
      <c r="F15" s="17">
        <f t="shared" si="2"/>
        <v>59125</v>
      </c>
      <c r="G15" s="10" t="s">
        <v>19</v>
      </c>
    </row>
    <row r="16" ht="28.5" spans="1:7">
      <c r="A16" s="15" t="s">
        <v>15</v>
      </c>
      <c r="B16" s="16">
        <v>59</v>
      </c>
      <c r="C16" s="16">
        <v>59</v>
      </c>
      <c r="D16" s="17">
        <f t="shared" si="3"/>
        <v>63130</v>
      </c>
      <c r="E16" s="17">
        <f t="shared" si="4"/>
        <v>295</v>
      </c>
      <c r="F16" s="17">
        <f t="shared" si="2"/>
        <v>63425</v>
      </c>
      <c r="G16" s="10" t="s">
        <v>19</v>
      </c>
    </row>
    <row r="17" ht="28.5" spans="1:7">
      <c r="A17" s="15" t="s">
        <v>16</v>
      </c>
      <c r="B17" s="16">
        <v>0</v>
      </c>
      <c r="C17" s="16">
        <v>0</v>
      </c>
      <c r="D17" s="17">
        <f t="shared" si="3"/>
        <v>0</v>
      </c>
      <c r="E17" s="17">
        <f t="shared" si="4"/>
        <v>0</v>
      </c>
      <c r="F17" s="17">
        <f t="shared" si="2"/>
        <v>0</v>
      </c>
      <c r="G17" s="10" t="s">
        <v>19</v>
      </c>
    </row>
    <row r="18" ht="42.75" spans="1:7">
      <c r="A18" s="18" t="s">
        <v>17</v>
      </c>
      <c r="B18" s="17">
        <v>13</v>
      </c>
      <c r="C18" s="17">
        <v>13</v>
      </c>
      <c r="D18" s="17">
        <f>C18*1184</f>
        <v>15392</v>
      </c>
      <c r="E18" s="17">
        <f t="shared" si="4"/>
        <v>65</v>
      </c>
      <c r="F18" s="17">
        <f t="shared" si="2"/>
        <v>15457</v>
      </c>
      <c r="G18" s="10" t="s">
        <v>19</v>
      </c>
    </row>
    <row r="19" ht="14.25" spans="1:7">
      <c r="A19" s="19" t="s">
        <v>18</v>
      </c>
      <c r="B19" s="20">
        <f>B12+B13+B14+B15+B16+B17+B18</f>
        <v>283</v>
      </c>
      <c r="C19" s="20">
        <f>C12+C13+C14+C15+C16+C17+C18</f>
        <v>283</v>
      </c>
      <c r="D19" s="20">
        <f>D12+D13+D14+D15+D16+D17+D18</f>
        <v>304292</v>
      </c>
      <c r="E19" s="20">
        <f>E12+E13+E14+E15+E16+E17+E18</f>
        <v>1415</v>
      </c>
      <c r="F19" s="20">
        <f t="shared" si="2"/>
        <v>305707</v>
      </c>
      <c r="G19" s="21" t="s">
        <v>19</v>
      </c>
    </row>
    <row r="20" ht="28.5" spans="1:7">
      <c r="A20" s="15" t="s">
        <v>10</v>
      </c>
      <c r="B20" s="16">
        <v>61</v>
      </c>
      <c r="C20" s="16">
        <v>61</v>
      </c>
      <c r="D20" s="17">
        <f t="shared" ref="D20:D24" si="5">C20*1070</f>
        <v>65270</v>
      </c>
      <c r="E20" s="17">
        <f t="shared" ref="E20:E25" si="6">B20*5</f>
        <v>305</v>
      </c>
      <c r="F20" s="17">
        <f t="shared" si="2"/>
        <v>65575</v>
      </c>
      <c r="G20" s="22" t="s">
        <v>20</v>
      </c>
    </row>
    <row r="21" ht="28.5" spans="1:7">
      <c r="A21" s="15" t="s">
        <v>12</v>
      </c>
      <c r="B21" s="16">
        <v>47</v>
      </c>
      <c r="C21" s="16">
        <v>47</v>
      </c>
      <c r="D21" s="17">
        <f t="shared" si="5"/>
        <v>50290</v>
      </c>
      <c r="E21" s="17">
        <f t="shared" si="6"/>
        <v>235</v>
      </c>
      <c r="F21" s="17">
        <f t="shared" si="2"/>
        <v>50525</v>
      </c>
      <c r="G21" s="22" t="s">
        <v>20</v>
      </c>
    </row>
    <row r="22" ht="28.5" spans="1:7">
      <c r="A22" s="15" t="s">
        <v>13</v>
      </c>
      <c r="B22" s="16">
        <v>48</v>
      </c>
      <c r="C22" s="16">
        <v>48</v>
      </c>
      <c r="D22" s="17">
        <f t="shared" si="5"/>
        <v>51360</v>
      </c>
      <c r="E22" s="17">
        <f t="shared" si="6"/>
        <v>240</v>
      </c>
      <c r="F22" s="17">
        <f t="shared" si="2"/>
        <v>51600</v>
      </c>
      <c r="G22" s="22" t="s">
        <v>20</v>
      </c>
    </row>
    <row r="23" ht="28.5" spans="1:7">
      <c r="A23" s="15" t="s">
        <v>14</v>
      </c>
      <c r="B23" s="16">
        <v>55</v>
      </c>
      <c r="C23" s="16">
        <v>55</v>
      </c>
      <c r="D23" s="17">
        <f t="shared" si="5"/>
        <v>58850</v>
      </c>
      <c r="E23" s="17">
        <f t="shared" si="6"/>
        <v>275</v>
      </c>
      <c r="F23" s="17">
        <f t="shared" si="2"/>
        <v>59125</v>
      </c>
      <c r="G23" s="22" t="s">
        <v>20</v>
      </c>
    </row>
    <row r="24" ht="28.5" spans="1:7">
      <c r="A24" s="15" t="s">
        <v>15</v>
      </c>
      <c r="B24" s="16">
        <v>58</v>
      </c>
      <c r="C24" s="16">
        <v>58</v>
      </c>
      <c r="D24" s="17">
        <f t="shared" si="5"/>
        <v>62060</v>
      </c>
      <c r="E24" s="17">
        <f t="shared" si="6"/>
        <v>290</v>
      </c>
      <c r="F24" s="17">
        <f t="shared" si="2"/>
        <v>62350</v>
      </c>
      <c r="G24" s="22" t="s">
        <v>20</v>
      </c>
    </row>
    <row r="25" ht="42.75" spans="1:7">
      <c r="A25" s="18" t="s">
        <v>17</v>
      </c>
      <c r="B25" s="17">
        <v>12</v>
      </c>
      <c r="C25" s="17">
        <v>12</v>
      </c>
      <c r="D25" s="17">
        <f>C25*1184</f>
        <v>14208</v>
      </c>
      <c r="E25" s="17">
        <f t="shared" si="6"/>
        <v>60</v>
      </c>
      <c r="F25" s="17">
        <f t="shared" si="2"/>
        <v>14268</v>
      </c>
      <c r="G25" s="22" t="s">
        <v>20</v>
      </c>
    </row>
    <row r="26" ht="14.25" spans="1:7">
      <c r="A26" s="19" t="s">
        <v>18</v>
      </c>
      <c r="B26" s="20">
        <f t="shared" ref="B26:F26" si="7">SUM(B20:B25)</f>
        <v>281</v>
      </c>
      <c r="C26" s="20">
        <f t="shared" si="7"/>
        <v>281</v>
      </c>
      <c r="D26" s="20">
        <f t="shared" si="7"/>
        <v>302038</v>
      </c>
      <c r="E26" s="20">
        <f t="shared" si="7"/>
        <v>1405</v>
      </c>
      <c r="F26" s="20">
        <f t="shared" si="7"/>
        <v>303443</v>
      </c>
      <c r="G26" s="23" t="s">
        <v>20</v>
      </c>
    </row>
  </sheetData>
  <mergeCells count="3">
    <mergeCell ref="A1:G1"/>
    <mergeCell ref="A2:C2"/>
    <mergeCell ref="F2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民政局办公室～老兵</cp:lastModifiedBy>
  <dcterms:created xsi:type="dcterms:W3CDTF">2023-04-17T01:05:00Z</dcterms:created>
  <dcterms:modified xsi:type="dcterms:W3CDTF">2023-04-17T01:15:12Z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604B20218FA84579B404B1DA778DD24D_12</vt:lpwstr>
  </property>
  <property fmtid="{D5CDD505-2E9C-101B-9397-08002B2CF9AE}" pid="3" name="KSOProductBuildVer">
    <vt:lpwstr>2052-11.1.0.14036</vt:lpwstr>
  </property>
</Properties>
</file>