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<sst xmlns="http://schemas.openxmlformats.org/spreadsheetml/2006/main" count="102" uniqueCount="27">
  <si>
    <t>2024年1月份集中五保救济金发放统计表</t>
  </si>
  <si>
    <t>2024年2月份集中五保救济金发放统计表</t>
  </si>
  <si>
    <t>2024年3月份集中五保救济金发放统计表</t>
  </si>
  <si>
    <t xml:space="preserve">发放项目:农村五保救济金    </t>
  </si>
  <si>
    <t>填报单位:法库县民政局</t>
  </si>
  <si>
    <t>2024.01.17</t>
  </si>
  <si>
    <t>2024.02.06</t>
  </si>
  <si>
    <t>2024.03.20</t>
  </si>
  <si>
    <t>单位名称</t>
  </si>
  <si>
    <t>享受户数</t>
  </si>
  <si>
    <t>享受人数</t>
  </si>
  <si>
    <t>救济金额</t>
  </si>
  <si>
    <t>电价补贴</t>
  </si>
  <si>
    <t>拨付金额</t>
  </si>
  <si>
    <t>四家子中心敬老院</t>
  </si>
  <si>
    <t>生态旅游中心敬老院</t>
  </si>
  <si>
    <t>三面船中心敬老院</t>
  </si>
  <si>
    <t>卧牛石中心敬老院</t>
  </si>
  <si>
    <t>秀水河中心敬老院</t>
  </si>
  <si>
    <t>法库县养老院（城镇三无）</t>
  </si>
  <si>
    <t>合  计</t>
  </si>
  <si>
    <t>2024年4月份集中五保救济金发放统计表</t>
  </si>
  <si>
    <t>2024年5月份集中五保救济金汇总审批表</t>
  </si>
  <si>
    <t>2024年6月份集中五保救济金发放统计表</t>
  </si>
  <si>
    <t>2024.04.16</t>
  </si>
  <si>
    <t>2024.05.11</t>
  </si>
  <si>
    <t>2024.06.17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</si>
</sst>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workbookViewId="0">
      <selection activeCell="Q17" sqref="Q17"/>
    </sheetView>
  </sheetViews>
  <sheetFormatPr defaultColWidth="9" defaultRowHeight="13.5"/>
  <cols>
    <col min="1" max="6" width="15.625" customWidth="1"/>
    <col min="9" max="14" width="15.625" customWidth="1"/>
    <col min="17" max="22" width="15.625" customWidth="1"/>
  </cols>
  <sheetData>
    <row r="1" ht="25.5" spans="1:22">
      <c r="A1" s="1" t="s">
        <v>0</v>
      </c>
      <c r="B1" s="1"/>
      <c r="C1" s="1"/>
      <c r="D1" s="1"/>
      <c r="E1" s="1"/>
      <c r="F1" s="1"/>
      <c r="I1" s="1" t="s">
        <v>1</v>
      </c>
      <c r="J1" s="1"/>
      <c r="K1" s="1"/>
      <c r="L1" s="1"/>
      <c r="M1" s="1"/>
      <c r="N1" s="1"/>
      <c r="Q1" s="1" t="s">
        <v>2</v>
      </c>
      <c r="R1" s="1"/>
      <c r="S1" s="1"/>
      <c r="T1" s="1"/>
      <c r="U1" s="1"/>
      <c r="V1" s="1"/>
    </row>
    <row r="2" ht="14.25" spans="1:22">
      <c r="A2" s="2" t="s">
        <v>3</v>
      </c>
      <c r="B2" s="2"/>
      <c r="C2" s="2"/>
      <c r="D2" s="2"/>
      <c r="E2" s="2"/>
      <c r="F2" s="2"/>
      <c r="I2" s="2" t="s">
        <v>3</v>
      </c>
      <c r="J2" s="2"/>
      <c r="K2" s="2"/>
      <c r="L2" s="2"/>
      <c r="M2" s="2"/>
      <c r="N2" s="2"/>
      <c r="Q2" s="2" t="s">
        <v>3</v>
      </c>
      <c r="R2" s="2"/>
      <c r="S2" s="2"/>
      <c r="T2" s="2"/>
      <c r="U2" s="2"/>
      <c r="V2" s="2"/>
    </row>
    <row r="3" ht="14.25" spans="1:22">
      <c r="A3" s="3" t="s">
        <v>4</v>
      </c>
      <c r="B3" s="3"/>
      <c r="C3" s="3"/>
      <c r="D3" s="3"/>
      <c r="E3" s="3"/>
      <c r="F3" s="4" t="s">
        <v>5</v>
      </c>
      <c r="I3" s="3" t="s">
        <v>4</v>
      </c>
      <c r="J3" s="3"/>
      <c r="K3" s="3"/>
      <c r="L3" s="3"/>
      <c r="M3" s="3"/>
      <c r="N3" s="4" t="s">
        <v>6</v>
      </c>
      <c r="Q3" s="3" t="s">
        <v>4</v>
      </c>
      <c r="R3" s="3"/>
      <c r="S3" s="3"/>
      <c r="T3" s="3"/>
      <c r="U3" s="3"/>
      <c r="V3" s="4" t="s">
        <v>7</v>
      </c>
    </row>
    <row r="4" ht="28.5" spans="1:22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I4" s="5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Q4" s="5" t="s">
        <v>8</v>
      </c>
      <c r="R4" s="6" t="s">
        <v>9</v>
      </c>
      <c r="S4" s="6" t="s">
        <v>10</v>
      </c>
      <c r="T4" s="6" t="s">
        <v>11</v>
      </c>
      <c r="U4" s="6" t="s">
        <v>12</v>
      </c>
      <c r="V4" s="6" t="s">
        <v>13</v>
      </c>
    </row>
    <row r="5" ht="42.75" spans="1:22">
      <c r="A5" s="7" t="s">
        <v>14</v>
      </c>
      <c r="B5" s="8">
        <v>60</v>
      </c>
      <c r="C5" s="8">
        <v>60</v>
      </c>
      <c r="D5" s="9">
        <f t="shared" ref="D5:D10" si="0">C5*1226</f>
        <v>73560</v>
      </c>
      <c r="E5" s="9">
        <f t="shared" ref="E5:E10" si="1">B5*5</f>
        <v>300</v>
      </c>
      <c r="F5" s="9">
        <f t="shared" ref="F5:F10" si="2">E5+D5</f>
        <v>73860</v>
      </c>
      <c r="I5" s="7" t="s">
        <v>14</v>
      </c>
      <c r="J5" s="8">
        <v>58</v>
      </c>
      <c r="K5" s="8">
        <v>58</v>
      </c>
      <c r="L5" s="9">
        <f t="shared" ref="L5:L10" si="3">K5*1226</f>
        <v>71108</v>
      </c>
      <c r="M5" s="9">
        <f t="shared" ref="M5:M10" si="4">J5*5</f>
        <v>290</v>
      </c>
      <c r="N5" s="9">
        <f t="shared" ref="N5:N10" si="5">M5+L5</f>
        <v>71398</v>
      </c>
      <c r="Q5" s="7" t="s">
        <v>14</v>
      </c>
      <c r="R5" s="8">
        <v>60</v>
      </c>
      <c r="S5" s="8">
        <v>60</v>
      </c>
      <c r="T5" s="9">
        <f t="shared" ref="T5:T10" si="6">S5*1226</f>
        <v>73560</v>
      </c>
      <c r="U5" s="9">
        <f t="shared" ref="U5:U10" si="7">R5*5</f>
        <v>300</v>
      </c>
      <c r="V5" s="9">
        <f t="shared" ref="V5:V10" si="8">U5+T5</f>
        <v>73860</v>
      </c>
    </row>
    <row r="6" ht="42.75" spans="1:22">
      <c r="A6" s="7" t="s">
        <v>15</v>
      </c>
      <c r="B6" s="8">
        <v>44</v>
      </c>
      <c r="C6" s="8">
        <v>44</v>
      </c>
      <c r="D6" s="9">
        <f t="shared" si="0"/>
        <v>53944</v>
      </c>
      <c r="E6" s="9">
        <f t="shared" si="1"/>
        <v>220</v>
      </c>
      <c r="F6" s="9">
        <f t="shared" si="2"/>
        <v>54164</v>
      </c>
      <c r="I6" s="7" t="s">
        <v>15</v>
      </c>
      <c r="J6" s="8">
        <v>43</v>
      </c>
      <c r="K6" s="8">
        <v>43</v>
      </c>
      <c r="L6" s="9">
        <f t="shared" si="3"/>
        <v>52718</v>
      </c>
      <c r="M6" s="9">
        <f t="shared" si="4"/>
        <v>215</v>
      </c>
      <c r="N6" s="9">
        <f t="shared" si="5"/>
        <v>52933</v>
      </c>
      <c r="Q6" s="7" t="s">
        <v>15</v>
      </c>
      <c r="R6" s="8">
        <v>43</v>
      </c>
      <c r="S6" s="8">
        <v>43</v>
      </c>
      <c r="T6" s="9">
        <f t="shared" si="6"/>
        <v>52718</v>
      </c>
      <c r="U6" s="9">
        <f t="shared" si="7"/>
        <v>215</v>
      </c>
      <c r="V6" s="9">
        <f t="shared" si="8"/>
        <v>52933</v>
      </c>
    </row>
    <row r="7" ht="42.75" spans="1:22">
      <c r="A7" s="7" t="s">
        <v>16</v>
      </c>
      <c r="B7" s="8">
        <v>50</v>
      </c>
      <c r="C7" s="8">
        <v>50</v>
      </c>
      <c r="D7" s="9">
        <f t="shared" si="0"/>
        <v>61300</v>
      </c>
      <c r="E7" s="9">
        <f t="shared" si="1"/>
        <v>250</v>
      </c>
      <c r="F7" s="9">
        <f t="shared" si="2"/>
        <v>61550</v>
      </c>
      <c r="I7" s="7" t="s">
        <v>16</v>
      </c>
      <c r="J7" s="8">
        <v>50</v>
      </c>
      <c r="K7" s="8">
        <v>50</v>
      </c>
      <c r="L7" s="9">
        <f t="shared" si="3"/>
        <v>61300</v>
      </c>
      <c r="M7" s="9">
        <f t="shared" si="4"/>
        <v>250</v>
      </c>
      <c r="N7" s="9">
        <f t="shared" si="5"/>
        <v>61550</v>
      </c>
      <c r="Q7" s="7" t="s">
        <v>16</v>
      </c>
      <c r="R7" s="8">
        <v>49</v>
      </c>
      <c r="S7" s="8">
        <v>49</v>
      </c>
      <c r="T7" s="9">
        <f t="shared" si="6"/>
        <v>60074</v>
      </c>
      <c r="U7" s="9">
        <f t="shared" si="7"/>
        <v>245</v>
      </c>
      <c r="V7" s="9">
        <f t="shared" si="8"/>
        <v>60319</v>
      </c>
    </row>
    <row r="8" ht="42.75" spans="1:22">
      <c r="A8" s="7" t="s">
        <v>17</v>
      </c>
      <c r="B8" s="8">
        <v>50</v>
      </c>
      <c r="C8" s="8">
        <v>50</v>
      </c>
      <c r="D8" s="9">
        <f t="shared" si="0"/>
        <v>61300</v>
      </c>
      <c r="E8" s="9">
        <f t="shared" si="1"/>
        <v>250</v>
      </c>
      <c r="F8" s="9">
        <f t="shared" si="2"/>
        <v>61550</v>
      </c>
      <c r="I8" s="7" t="s">
        <v>17</v>
      </c>
      <c r="J8" s="8">
        <v>50</v>
      </c>
      <c r="K8" s="8">
        <v>50</v>
      </c>
      <c r="L8" s="9">
        <f t="shared" si="3"/>
        <v>61300</v>
      </c>
      <c r="M8" s="9">
        <f t="shared" si="4"/>
        <v>250</v>
      </c>
      <c r="N8" s="9">
        <f t="shared" si="5"/>
        <v>61550</v>
      </c>
      <c r="Q8" s="7" t="s">
        <v>17</v>
      </c>
      <c r="R8" s="8">
        <v>49</v>
      </c>
      <c r="S8" s="8">
        <v>49</v>
      </c>
      <c r="T8" s="9">
        <f t="shared" si="6"/>
        <v>60074</v>
      </c>
      <c r="U8" s="9">
        <f t="shared" si="7"/>
        <v>245</v>
      </c>
      <c r="V8" s="9">
        <f t="shared" si="8"/>
        <v>60319</v>
      </c>
    </row>
    <row r="9" ht="42.75" spans="1:22">
      <c r="A9" s="7" t="s">
        <v>18</v>
      </c>
      <c r="B9" s="8">
        <v>58</v>
      </c>
      <c r="C9" s="8">
        <v>58</v>
      </c>
      <c r="D9" s="9">
        <f t="shared" si="0"/>
        <v>71108</v>
      </c>
      <c r="E9" s="9">
        <f t="shared" si="1"/>
        <v>290</v>
      </c>
      <c r="F9" s="9">
        <f t="shared" si="2"/>
        <v>71398</v>
      </c>
      <c r="I9" s="7" t="s">
        <v>18</v>
      </c>
      <c r="J9" s="8">
        <v>57</v>
      </c>
      <c r="K9" s="8">
        <v>57</v>
      </c>
      <c r="L9" s="9">
        <f t="shared" si="3"/>
        <v>69882</v>
      </c>
      <c r="M9" s="9">
        <f t="shared" si="4"/>
        <v>285</v>
      </c>
      <c r="N9" s="9">
        <f t="shared" si="5"/>
        <v>70167</v>
      </c>
      <c r="Q9" s="7" t="s">
        <v>18</v>
      </c>
      <c r="R9" s="8">
        <v>56</v>
      </c>
      <c r="S9" s="8">
        <v>56</v>
      </c>
      <c r="T9" s="9">
        <f t="shared" si="6"/>
        <v>68656</v>
      </c>
      <c r="U9" s="9">
        <f t="shared" si="7"/>
        <v>280</v>
      </c>
      <c r="V9" s="9">
        <f t="shared" si="8"/>
        <v>68936</v>
      </c>
    </row>
    <row r="10" ht="57" spans="1:22">
      <c r="A10" s="10" t="s">
        <v>19</v>
      </c>
      <c r="B10" s="9">
        <v>14</v>
      </c>
      <c r="C10" s="9">
        <v>14</v>
      </c>
      <c r="D10" s="9">
        <f t="shared" si="0"/>
        <v>17164</v>
      </c>
      <c r="E10" s="9">
        <f t="shared" si="1"/>
        <v>70</v>
      </c>
      <c r="F10" s="9">
        <f t="shared" si="2"/>
        <v>17234</v>
      </c>
      <c r="I10" s="10" t="s">
        <v>19</v>
      </c>
      <c r="J10" s="9">
        <v>14</v>
      </c>
      <c r="K10" s="9">
        <v>14</v>
      </c>
      <c r="L10" s="9">
        <f t="shared" si="3"/>
        <v>17164</v>
      </c>
      <c r="M10" s="9">
        <f t="shared" si="4"/>
        <v>70</v>
      </c>
      <c r="N10" s="9">
        <f t="shared" si="5"/>
        <v>17234</v>
      </c>
      <c r="Q10" s="10" t="s">
        <v>19</v>
      </c>
      <c r="R10" s="9">
        <v>13</v>
      </c>
      <c r="S10" s="9">
        <v>13</v>
      </c>
      <c r="T10" s="9">
        <f t="shared" si="6"/>
        <v>15938</v>
      </c>
      <c r="U10" s="9">
        <f t="shared" si="7"/>
        <v>65</v>
      </c>
      <c r="V10" s="9">
        <f t="shared" si="8"/>
        <v>16003</v>
      </c>
    </row>
    <row r="11" ht="14.25" spans="1:22">
      <c r="A11" s="10" t="s">
        <v>20</v>
      </c>
      <c r="B11" s="9">
        <f t="shared" ref="B11:F11" si="9">SUM(B5:B10)</f>
        <v>276</v>
      </c>
      <c r="C11" s="9">
        <f t="shared" si="9"/>
        <v>276</v>
      </c>
      <c r="D11" s="9">
        <f t="shared" si="9"/>
        <v>338376</v>
      </c>
      <c r="E11" s="9">
        <f t="shared" si="9"/>
        <v>1380</v>
      </c>
      <c r="F11" s="9">
        <f t="shared" si="9"/>
        <v>339756</v>
      </c>
      <c r="I11" s="10" t="s">
        <v>20</v>
      </c>
      <c r="J11" s="9">
        <f t="shared" ref="J11:N11" si="10">SUM(J5:J10)</f>
        <v>272</v>
      </c>
      <c r="K11" s="9">
        <f t="shared" si="10"/>
        <v>272</v>
      </c>
      <c r="L11" s="9">
        <f t="shared" si="10"/>
        <v>333472</v>
      </c>
      <c r="M11" s="9">
        <f t="shared" si="10"/>
        <v>1360</v>
      </c>
      <c r="N11" s="9">
        <f t="shared" si="10"/>
        <v>334832</v>
      </c>
      <c r="Q11" s="10" t="s">
        <v>20</v>
      </c>
      <c r="R11" s="9">
        <f t="shared" ref="R11:V11" si="11">SUM(R5:R10)</f>
        <v>270</v>
      </c>
      <c r="S11" s="9">
        <f t="shared" si="11"/>
        <v>270</v>
      </c>
      <c r="T11" s="9">
        <f t="shared" si="11"/>
        <v>331020</v>
      </c>
      <c r="U11" s="9">
        <f t="shared" si="11"/>
        <v>1350</v>
      </c>
      <c r="V11" s="9">
        <f t="shared" si="11"/>
        <v>332370</v>
      </c>
    </row>
    <row r="14" ht="25.5" spans="1:22">
      <c r="A14" s="1" t="s">
        <v>21</v>
      </c>
      <c r="B14" s="1"/>
      <c r="C14" s="1"/>
      <c r="D14" s="1"/>
      <c r="E14" s="1"/>
      <c r="F14" s="1"/>
      <c r="I14" s="1" t="s">
        <v>22</v>
      </c>
      <c r="J14" s="1"/>
      <c r="K14" s="1"/>
      <c r="L14" s="1"/>
      <c r="M14" s="1"/>
      <c r="N14" s="1"/>
      <c r="Q14" s="1" t="s">
        <v>23</v>
      </c>
      <c r="R14" s="1"/>
      <c r="S14" s="1"/>
      <c r="T14" s="1"/>
      <c r="U14" s="1"/>
      <c r="V14" s="1"/>
    </row>
    <row r="15" ht="14.25" spans="1:22">
      <c r="A15" s="2" t="s">
        <v>3</v>
      </c>
      <c r="B15" s="2"/>
      <c r="C15" s="2"/>
      <c r="D15" s="2"/>
      <c r="E15" s="2"/>
      <c r="F15" s="2"/>
      <c r="I15" s="2" t="s">
        <v>3</v>
      </c>
      <c r="J15" s="2"/>
      <c r="K15" s="2"/>
      <c r="L15" s="2"/>
      <c r="M15" s="2"/>
      <c r="N15" s="2"/>
      <c r="Q15" s="2" t="s">
        <v>3</v>
      </c>
      <c r="R15" s="2"/>
      <c r="S15" s="2"/>
      <c r="T15" s="2"/>
      <c r="U15" s="2"/>
      <c r="V15" s="2"/>
    </row>
    <row r="16" ht="14.25" spans="1:22">
      <c r="A16" s="3" t="s">
        <v>4</v>
      </c>
      <c r="B16" s="3"/>
      <c r="C16" s="3"/>
      <c r="D16" s="3"/>
      <c r="E16" s="3"/>
      <c r="F16" s="4" t="s">
        <v>24</v>
      </c>
      <c r="I16" s="3" t="s">
        <v>4</v>
      </c>
      <c r="J16" s="3"/>
      <c r="K16" s="3"/>
      <c r="L16" s="3"/>
      <c r="M16" s="3"/>
      <c r="N16" s="4" t="s">
        <v>25</v>
      </c>
      <c r="Q16" s="3" t="s">
        <v>4</v>
      </c>
      <c r="R16" s="3"/>
      <c r="S16" s="3"/>
      <c r="T16" s="3"/>
      <c r="U16" s="3"/>
      <c r="V16" s="4" t="s">
        <v>26</v>
      </c>
    </row>
    <row r="17" ht="14.25" spans="1:22">
      <c r="A17" s="5" t="s">
        <v>8</v>
      </c>
      <c r="B17" s="6" t="s">
        <v>9</v>
      </c>
      <c r="C17" s="6" t="s">
        <v>10</v>
      </c>
      <c r="D17" s="6" t="s">
        <v>11</v>
      </c>
      <c r="E17" s="6" t="s">
        <v>12</v>
      </c>
      <c r="F17" s="6" t="s">
        <v>13</v>
      </c>
      <c r="I17" s="5" t="s">
        <v>8</v>
      </c>
      <c r="J17" s="6" t="s">
        <v>9</v>
      </c>
      <c r="K17" s="6" t="s">
        <v>10</v>
      </c>
      <c r="L17" s="6" t="s">
        <v>11</v>
      </c>
      <c r="M17" s="6" t="s">
        <v>12</v>
      </c>
      <c r="N17" s="6" t="s">
        <v>13</v>
      </c>
      <c r="Q17" s="5" t="s">
        <v>8</v>
      </c>
      <c r="R17" s="6" t="s">
        <v>9</v>
      </c>
      <c r="S17" s="6" t="s">
        <v>10</v>
      </c>
      <c r="T17" s="6" t="s">
        <v>11</v>
      </c>
      <c r="U17" s="6" t="s">
        <v>12</v>
      </c>
      <c r="V17" s="6" t="s">
        <v>13</v>
      </c>
    </row>
    <row r="18" ht="42.75" customHeight="1" spans="1:22">
      <c r="A18" s="7" t="s">
        <v>14</v>
      </c>
      <c r="B18" s="8">
        <v>59</v>
      </c>
      <c r="C18" s="8">
        <v>59</v>
      </c>
      <c r="D18" s="9">
        <f t="shared" ref="D18:D23" si="12">C18*1226</f>
        <v>72334</v>
      </c>
      <c r="E18" s="9">
        <f t="shared" ref="E18:E23" si="13">B18*5</f>
        <v>295</v>
      </c>
      <c r="F18" s="9">
        <f t="shared" ref="F18:F23" si="14">E18+D18</f>
        <v>72629</v>
      </c>
      <c r="I18" s="7" t="s">
        <v>14</v>
      </c>
      <c r="J18" s="8">
        <v>58</v>
      </c>
      <c r="K18" s="8">
        <v>58</v>
      </c>
      <c r="L18" s="9">
        <f t="shared" ref="L18:L23" si="15">K18*1226</f>
        <v>71108</v>
      </c>
      <c r="M18" s="9">
        <f t="shared" ref="M18:M23" si="16">J18*5</f>
        <v>290</v>
      </c>
      <c r="N18" s="9">
        <f t="shared" ref="N18:N23" si="17">M18+L18</f>
        <v>71398</v>
      </c>
      <c r="Q18" s="7" t="s">
        <v>14</v>
      </c>
      <c r="R18" s="8">
        <v>56</v>
      </c>
      <c r="S18" s="8">
        <v>56</v>
      </c>
      <c r="T18" s="9">
        <f t="shared" ref="T18:T23" si="18">S18*1226</f>
        <v>68656</v>
      </c>
      <c r="U18" s="9">
        <f t="shared" ref="U18:U23" si="19">R18*5</f>
        <v>280</v>
      </c>
      <c r="V18" s="9">
        <f t="shared" ref="V18:V23" si="20">U18+T18</f>
        <v>68936</v>
      </c>
    </row>
    <row r="19" ht="42.75" customHeight="1" spans="1:22">
      <c r="A19" s="7" t="s">
        <v>15</v>
      </c>
      <c r="B19" s="8">
        <v>43</v>
      </c>
      <c r="C19" s="8">
        <v>43</v>
      </c>
      <c r="D19" s="9">
        <f t="shared" si="12"/>
        <v>52718</v>
      </c>
      <c r="E19" s="9">
        <f t="shared" si="13"/>
        <v>215</v>
      </c>
      <c r="F19" s="9">
        <f t="shared" si="14"/>
        <v>52933</v>
      </c>
      <c r="I19" s="7" t="s">
        <v>15</v>
      </c>
      <c r="J19" s="8">
        <v>43</v>
      </c>
      <c r="K19" s="8">
        <v>43</v>
      </c>
      <c r="L19" s="9">
        <f t="shared" si="15"/>
        <v>52718</v>
      </c>
      <c r="M19" s="9">
        <f t="shared" si="16"/>
        <v>215</v>
      </c>
      <c r="N19" s="9">
        <f t="shared" si="17"/>
        <v>52933</v>
      </c>
      <c r="Q19" s="7" t="s">
        <v>15</v>
      </c>
      <c r="R19" s="8">
        <v>43</v>
      </c>
      <c r="S19" s="8">
        <v>43</v>
      </c>
      <c r="T19" s="9">
        <f t="shared" si="18"/>
        <v>52718</v>
      </c>
      <c r="U19" s="9">
        <f t="shared" si="19"/>
        <v>215</v>
      </c>
      <c r="V19" s="9">
        <f t="shared" si="20"/>
        <v>52933</v>
      </c>
    </row>
    <row r="20" ht="42.75" customHeight="1" spans="1:22">
      <c r="A20" s="7" t="s">
        <v>16</v>
      </c>
      <c r="B20" s="8">
        <v>48</v>
      </c>
      <c r="C20" s="8">
        <v>48</v>
      </c>
      <c r="D20" s="9">
        <f t="shared" si="12"/>
        <v>58848</v>
      </c>
      <c r="E20" s="9">
        <f t="shared" si="13"/>
        <v>240</v>
      </c>
      <c r="F20" s="9">
        <f t="shared" si="14"/>
        <v>59088</v>
      </c>
      <c r="I20" s="7" t="s">
        <v>16</v>
      </c>
      <c r="J20" s="8">
        <v>47</v>
      </c>
      <c r="K20" s="8">
        <v>47</v>
      </c>
      <c r="L20" s="9">
        <f t="shared" si="15"/>
        <v>57622</v>
      </c>
      <c r="M20" s="9">
        <f t="shared" si="16"/>
        <v>235</v>
      </c>
      <c r="N20" s="9">
        <f t="shared" si="17"/>
        <v>57857</v>
      </c>
      <c r="Q20" s="7" t="s">
        <v>16</v>
      </c>
      <c r="R20" s="8">
        <v>47</v>
      </c>
      <c r="S20" s="8">
        <v>47</v>
      </c>
      <c r="T20" s="9">
        <f t="shared" si="18"/>
        <v>57622</v>
      </c>
      <c r="U20" s="9">
        <f t="shared" si="19"/>
        <v>235</v>
      </c>
      <c r="V20" s="9">
        <f t="shared" si="20"/>
        <v>57857</v>
      </c>
    </row>
    <row r="21" ht="42.75" customHeight="1" spans="1:22">
      <c r="A21" s="7" t="s">
        <v>17</v>
      </c>
      <c r="B21" s="8">
        <v>49</v>
      </c>
      <c r="C21" s="8">
        <v>49</v>
      </c>
      <c r="D21" s="9">
        <f t="shared" si="12"/>
        <v>60074</v>
      </c>
      <c r="E21" s="9">
        <f t="shared" si="13"/>
        <v>245</v>
      </c>
      <c r="F21" s="9">
        <f t="shared" si="14"/>
        <v>60319</v>
      </c>
      <c r="I21" s="7" t="s">
        <v>17</v>
      </c>
      <c r="J21" s="8">
        <v>50</v>
      </c>
      <c r="K21" s="8">
        <v>50</v>
      </c>
      <c r="L21" s="9">
        <f t="shared" si="15"/>
        <v>61300</v>
      </c>
      <c r="M21" s="9">
        <f t="shared" si="16"/>
        <v>250</v>
      </c>
      <c r="N21" s="9">
        <f t="shared" si="17"/>
        <v>61550</v>
      </c>
      <c r="Q21" s="7" t="s">
        <v>17</v>
      </c>
      <c r="R21" s="8">
        <v>50</v>
      </c>
      <c r="S21" s="8">
        <v>50</v>
      </c>
      <c r="T21" s="9">
        <f t="shared" si="18"/>
        <v>61300</v>
      </c>
      <c r="U21" s="9">
        <f t="shared" si="19"/>
        <v>250</v>
      </c>
      <c r="V21" s="9">
        <f t="shared" si="20"/>
        <v>61550</v>
      </c>
    </row>
    <row r="22" ht="42.75" customHeight="1" spans="1:22">
      <c r="A22" s="7" t="s">
        <v>18</v>
      </c>
      <c r="B22" s="8">
        <v>57</v>
      </c>
      <c r="C22" s="8">
        <v>57</v>
      </c>
      <c r="D22" s="9">
        <f t="shared" si="12"/>
        <v>69882</v>
      </c>
      <c r="E22" s="9">
        <f t="shared" si="13"/>
        <v>285</v>
      </c>
      <c r="F22" s="9">
        <f t="shared" si="14"/>
        <v>70167</v>
      </c>
      <c r="I22" s="7" t="s">
        <v>18</v>
      </c>
      <c r="J22" s="8">
        <v>56</v>
      </c>
      <c r="K22" s="8">
        <v>56</v>
      </c>
      <c r="L22" s="9">
        <f t="shared" si="15"/>
        <v>68656</v>
      </c>
      <c r="M22" s="9">
        <f t="shared" si="16"/>
        <v>280</v>
      </c>
      <c r="N22" s="9">
        <f t="shared" si="17"/>
        <v>68936</v>
      </c>
      <c r="Q22" s="7" t="s">
        <v>18</v>
      </c>
      <c r="R22" s="8">
        <v>54</v>
      </c>
      <c r="S22" s="8">
        <v>54</v>
      </c>
      <c r="T22" s="9">
        <f t="shared" si="18"/>
        <v>66204</v>
      </c>
      <c r="U22" s="9">
        <f t="shared" si="19"/>
        <v>270</v>
      </c>
      <c r="V22" s="9">
        <f t="shared" si="20"/>
        <v>66474</v>
      </c>
    </row>
    <row r="23" ht="42.75" customHeight="1" spans="1:22">
      <c r="A23" s="10" t="s">
        <v>19</v>
      </c>
      <c r="B23" s="9">
        <v>13</v>
      </c>
      <c r="C23" s="9">
        <v>13</v>
      </c>
      <c r="D23" s="9">
        <f t="shared" si="12"/>
        <v>15938</v>
      </c>
      <c r="E23" s="9">
        <f t="shared" si="13"/>
        <v>65</v>
      </c>
      <c r="F23" s="9">
        <f t="shared" si="14"/>
        <v>16003</v>
      </c>
      <c r="I23" s="10" t="s">
        <v>19</v>
      </c>
      <c r="J23" s="9">
        <v>13</v>
      </c>
      <c r="K23" s="9">
        <v>13</v>
      </c>
      <c r="L23" s="9">
        <f t="shared" si="15"/>
        <v>15938</v>
      </c>
      <c r="M23" s="9">
        <f t="shared" si="16"/>
        <v>65</v>
      </c>
      <c r="N23" s="9">
        <f t="shared" si="17"/>
        <v>16003</v>
      </c>
      <c r="Q23" s="10" t="s">
        <v>19</v>
      </c>
      <c r="R23" s="9">
        <v>13</v>
      </c>
      <c r="S23" s="9">
        <v>13</v>
      </c>
      <c r="T23" s="9">
        <f t="shared" si="18"/>
        <v>15938</v>
      </c>
      <c r="U23" s="9">
        <f t="shared" si="19"/>
        <v>65</v>
      </c>
      <c r="V23" s="9">
        <f t="shared" si="20"/>
        <v>16003</v>
      </c>
    </row>
    <row r="24" ht="14.25" spans="1:22">
      <c r="A24" s="10" t="s">
        <v>20</v>
      </c>
      <c r="B24" s="9">
        <f t="shared" ref="B24:F24" si="21">SUM(B18:B23)</f>
        <v>269</v>
      </c>
      <c r="C24" s="9">
        <f t="shared" si="21"/>
        <v>269</v>
      </c>
      <c r="D24" s="9">
        <f t="shared" si="21"/>
        <v>329794</v>
      </c>
      <c r="E24" s="9">
        <f t="shared" si="21"/>
        <v>1345</v>
      </c>
      <c r="F24" s="9">
        <f t="shared" si="21"/>
        <v>331139</v>
      </c>
      <c r="I24" s="10" t="s">
        <v>20</v>
      </c>
      <c r="J24" s="9">
        <f t="shared" ref="J24:N24" si="22">SUM(J18:J23)</f>
        <v>267</v>
      </c>
      <c r="K24" s="9">
        <f t="shared" si="22"/>
        <v>267</v>
      </c>
      <c r="L24" s="9">
        <f t="shared" si="22"/>
        <v>327342</v>
      </c>
      <c r="M24" s="9">
        <f t="shared" si="22"/>
        <v>1335</v>
      </c>
      <c r="N24" s="9">
        <f t="shared" si="22"/>
        <v>328677</v>
      </c>
      <c r="Q24" s="10" t="s">
        <v>20</v>
      </c>
      <c r="R24" s="9">
        <f t="shared" ref="R24:V24" si="23">SUM(R18:R23)</f>
        <v>263</v>
      </c>
      <c r="S24" s="9">
        <f t="shared" si="23"/>
        <v>263</v>
      </c>
      <c r="T24" s="9">
        <f t="shared" si="23"/>
        <v>322438</v>
      </c>
      <c r="U24" s="9">
        <f t="shared" si="23"/>
        <v>1315</v>
      </c>
      <c r="V24" s="9">
        <f t="shared" si="23"/>
        <v>323753</v>
      </c>
    </row>
  </sheetData>
  <mergeCells count="18">
    <mergeCell ref="A1:F1"/>
    <mergeCell ref="I1:N1"/>
    <mergeCell ref="Q1:V1"/>
    <mergeCell ref="A2:F2"/>
    <mergeCell ref="I2:N2"/>
    <mergeCell ref="Q2:V2"/>
    <mergeCell ref="A3:C3"/>
    <mergeCell ref="I3:K3"/>
    <mergeCell ref="Q3:S3"/>
    <mergeCell ref="A14:F14"/>
    <mergeCell ref="I14:N14"/>
    <mergeCell ref="Q14:V14"/>
    <mergeCell ref="A15:F15"/>
    <mergeCell ref="I15:N15"/>
    <mergeCell ref="Q15:V15"/>
    <mergeCell ref="A16:C16"/>
    <mergeCell ref="I16:K16"/>
    <mergeCell ref="Q16:S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WPS_446650466</cp:lastModifiedBy>
  <dcterms:created xsi:type="dcterms:W3CDTF">2023-05-12T11:15:00Z</dcterms:created>
  <dcterms:modified xsi:type="dcterms:W3CDTF">2024-07-08T06:21:38Z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F60B3950F82543B9BFCFABCA104180D7_12</vt:lpwstr>
  </property>
</Properties>
</file>