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60" activeTab="0"/>
  </bookViews>
  <sheets>
    <sheet name="分散五保" sheetId="1" r:id="rId1"/>
  </sheets>
  <definedNames/>
  <calcPr fullCalcOnLoad="1"/>
</workbook>
</file>

<file path=xl/sharedStrings.xml><?xml version="1.0" encoding="utf-8"?>
<sst xmlns="http://schemas.openxmlformats.org/spreadsheetml/2006/main" count="137" uniqueCount="35">
  <si>
    <t>2023年第二季度分散五保救济金发放统计表</t>
  </si>
  <si>
    <t>填报单位:法库县民政局</t>
  </si>
  <si>
    <t>资金单位：元</t>
  </si>
  <si>
    <t>单位名称</t>
  </si>
  <si>
    <t>享受户数</t>
  </si>
  <si>
    <t>享受人数</t>
  </si>
  <si>
    <t>救济金额</t>
  </si>
  <si>
    <t>电价补贴</t>
  </si>
  <si>
    <t>拨付金额</t>
  </si>
  <si>
    <t>资金发放月</t>
  </si>
  <si>
    <t>登仕堡</t>
  </si>
  <si>
    <t>四月份</t>
  </si>
  <si>
    <t>孟  家</t>
  </si>
  <si>
    <t>三面船</t>
  </si>
  <si>
    <t>依牛堡</t>
  </si>
  <si>
    <t>卧牛石</t>
  </si>
  <si>
    <t>丁家房</t>
  </si>
  <si>
    <t>双台子</t>
  </si>
  <si>
    <t xml:space="preserve"> </t>
  </si>
  <si>
    <t>叶茂台</t>
  </si>
  <si>
    <t>大孤家</t>
  </si>
  <si>
    <t>和  平</t>
  </si>
  <si>
    <t>慈恩寺</t>
  </si>
  <si>
    <t>四家子</t>
  </si>
  <si>
    <t>十间房</t>
  </si>
  <si>
    <t>柏家沟</t>
  </si>
  <si>
    <t>秀水河子</t>
  </si>
  <si>
    <t>龙山街道</t>
  </si>
  <si>
    <t>冯贝堡</t>
  </si>
  <si>
    <t>包家屯</t>
  </si>
  <si>
    <t>吉祥街道</t>
  </si>
  <si>
    <t>城市特困</t>
  </si>
  <si>
    <t>合  计</t>
  </si>
  <si>
    <t>五月份</t>
  </si>
  <si>
    <t>六月份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</si>
</sst>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5" applyNumberFormat="0" applyAlignment="0" applyProtection="0"/>
    <xf numFmtId="0" fontId="2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3" fillId="19" borderId="0" applyNumberFormat="0" applyBorder="0" applyAlignment="0" applyProtection="0"/>
    <xf numFmtId="0" fontId="15" fillId="12" borderId="6" applyNumberFormat="0" applyAlignment="0" applyProtection="0"/>
    <xf numFmtId="0" fontId="26" fillId="8" borderId="0" applyNumberFormat="0" applyBorder="0" applyAlignment="0" applyProtection="0"/>
    <xf numFmtId="0" fontId="24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23" borderId="0" applyNumberFormat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0" fillId="6" borderId="0" applyNumberFormat="0" applyBorder="0" applyAlignment="0" applyProtection="0"/>
    <xf numFmtId="0" fontId="19" fillId="0" borderId="13" applyNumberFormat="0" applyFill="0" applyAlignment="0" applyProtection="0"/>
    <xf numFmtId="0" fontId="17" fillId="5" borderId="7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27" borderId="0" applyNumberFormat="0" applyBorder="0" applyAlignment="0" applyProtection="0"/>
    <xf numFmtId="0" fontId="14" fillId="3" borderId="5" applyNumberFormat="0" applyAlignment="0" applyProtection="0"/>
    <xf numFmtId="0" fontId="0" fillId="2" borderId="1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14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Alignment="1">
      <alignment horizontal="right" vertical="center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28" borderId="15" xfId="0" applyFont="1" applyFill="1" applyBorder="1" applyAlignment="1">
      <alignment horizontal="center" vertical="center"/>
    </xf>
    <xf numFmtId="0" fontId="33" fillId="28" borderId="15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28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28" borderId="15" xfId="0" applyFill="1" applyBorder="1" applyAlignment="1">
      <alignment horizontal="center" vertical="center"/>
    </xf>
  </cellXfs>
  <cellStyles count="9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计算 2" xfId="64"/>
    <cellStyle name="40% - 强调文字颜色 4 2" xfId="65"/>
    <cellStyle name="40% - 强调文字颜色 1 2" xfId="66"/>
    <cellStyle name="40% - 强调文字颜色 2 2" xfId="67"/>
    <cellStyle name="40% - 强调文字颜色 5 2" xfId="68"/>
    <cellStyle name="60% - 强调文字颜色 4 2" xfId="69"/>
    <cellStyle name="输出 2" xfId="70"/>
    <cellStyle name="适中 2" xfId="71"/>
    <cellStyle name="40% - 强调文字颜色 6 2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好 2" xfId="90"/>
    <cellStyle name="汇总 2" xfId="91"/>
    <cellStyle name="检查单元格 2" xfId="92"/>
    <cellStyle name="解释性文本 2" xfId="93"/>
    <cellStyle name="警告文本 2" xfId="94"/>
    <cellStyle name="链接单元格 2" xfId="95"/>
    <cellStyle name="强调文字颜色 1 2" xfId="96"/>
    <cellStyle name="强调文字颜色 2 2" xfId="97"/>
    <cellStyle name="强调文字颜色 3 2" xfId="98"/>
    <cellStyle name="强调文字颜色 4 2" xfId="99"/>
    <cellStyle name="强调文字颜色 5 2" xfId="100"/>
    <cellStyle name="强调文字颜色 6 2" xfId="101"/>
    <cellStyle name="输入 2" xfId="102"/>
    <cellStyle name="注释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1">
      <selection activeCell="K58" sqref="K58"/>
    </sheetView>
  </sheetViews>
  <sheetFormatPr defaultColWidth="9.00390625" defaultRowHeight="14.25"/>
  <cols>
    <col min="1" max="1" width="13.25390625" style="3" customWidth="1"/>
    <col min="2" max="2" width="8.875" style="3" customWidth="1"/>
    <col min="3" max="3" width="9.375" style="3" customWidth="1"/>
    <col min="4" max="4" width="10.875" style="3" customWidth="1"/>
    <col min="5" max="5" width="15.375" style="3" customWidth="1"/>
    <col min="6" max="6" width="11.25390625" style="4" customWidth="1"/>
    <col min="7" max="7" width="11.375" style="5" customWidth="1"/>
    <col min="8" max="16384" width="9.00390625" style="3" customWidth="1"/>
  </cols>
  <sheetData>
    <row r="1" spans="1:7" ht="22.5" customHeight="1">
      <c r="A1" s="6" t="s">
        <v>0</v>
      </c>
      <c r="B1" s="6"/>
      <c r="C1" s="6"/>
      <c r="D1" s="6"/>
      <c r="E1" s="6"/>
      <c r="F1" s="6"/>
      <c r="G1" s="6"/>
    </row>
    <row r="2" spans="1:14" ht="24" customHeight="1">
      <c r="A2" s="7" t="s">
        <v>1</v>
      </c>
      <c r="B2" s="7"/>
      <c r="C2" s="7"/>
      <c r="D2" s="8"/>
      <c r="E2" s="8" t="s">
        <v>2</v>
      </c>
      <c r="F2" s="9"/>
      <c r="G2" s="9"/>
      <c r="K2" s="25"/>
      <c r="L2" s="25"/>
      <c r="M2" s="25"/>
      <c r="N2" s="25"/>
    </row>
    <row r="3" spans="1:14" ht="31.5" customHeight="1">
      <c r="A3" s="10" t="s">
        <v>3</v>
      </c>
      <c r="B3" s="11" t="s">
        <v>4</v>
      </c>
      <c r="C3" s="11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K3" s="26"/>
      <c r="L3" s="26"/>
      <c r="M3" s="25"/>
      <c r="N3" s="25"/>
    </row>
    <row r="4" spans="1:14" s="1" customFormat="1" ht="19.5" customHeight="1">
      <c r="A4" s="12" t="s">
        <v>10</v>
      </c>
      <c r="B4" s="13">
        <v>72</v>
      </c>
      <c r="C4" s="14">
        <v>87</v>
      </c>
      <c r="D4" s="13">
        <f aca="true" t="shared" si="0" ref="D4:D22">C4*1070</f>
        <v>93090</v>
      </c>
      <c r="E4" s="13">
        <f aca="true" t="shared" si="1" ref="E4:E23">B4*5</f>
        <v>360</v>
      </c>
      <c r="F4" s="13">
        <f aca="true" t="shared" si="2" ref="F4:F23">E4+D4</f>
        <v>93450</v>
      </c>
      <c r="G4" s="15" t="s">
        <v>11</v>
      </c>
      <c r="K4" s="27"/>
      <c r="L4" s="27"/>
      <c r="M4" s="28"/>
      <c r="N4" s="28"/>
    </row>
    <row r="5" spans="1:14" s="1" customFormat="1" ht="19.5" customHeight="1">
      <c r="A5" s="12" t="s">
        <v>12</v>
      </c>
      <c r="B5" s="13">
        <v>63</v>
      </c>
      <c r="C5" s="14">
        <v>68</v>
      </c>
      <c r="D5" s="13">
        <f t="shared" si="0"/>
        <v>72760</v>
      </c>
      <c r="E5" s="13">
        <f t="shared" si="1"/>
        <v>315</v>
      </c>
      <c r="F5" s="13">
        <f t="shared" si="2"/>
        <v>73075</v>
      </c>
      <c r="G5" s="15" t="s">
        <v>11</v>
      </c>
      <c r="K5" s="27"/>
      <c r="L5" s="27"/>
      <c r="M5" s="28"/>
      <c r="N5" s="28"/>
    </row>
    <row r="6" spans="1:14" s="1" customFormat="1" ht="19.5" customHeight="1">
      <c r="A6" s="12" t="s">
        <v>13</v>
      </c>
      <c r="B6" s="13">
        <v>96</v>
      </c>
      <c r="C6" s="14">
        <v>110</v>
      </c>
      <c r="D6" s="13">
        <f t="shared" si="0"/>
        <v>117700</v>
      </c>
      <c r="E6" s="13">
        <f t="shared" si="1"/>
        <v>480</v>
      </c>
      <c r="F6" s="13">
        <f t="shared" si="2"/>
        <v>118180</v>
      </c>
      <c r="G6" s="15" t="s">
        <v>11</v>
      </c>
      <c r="K6" s="27"/>
      <c r="L6" s="27"/>
      <c r="M6" s="28"/>
      <c r="N6" s="28"/>
    </row>
    <row r="7" spans="1:14" s="1" customFormat="1" ht="19.5" customHeight="1">
      <c r="A7" s="12" t="s">
        <v>14</v>
      </c>
      <c r="B7" s="13">
        <v>85</v>
      </c>
      <c r="C7" s="14">
        <v>90</v>
      </c>
      <c r="D7" s="13">
        <f t="shared" si="0"/>
        <v>96300</v>
      </c>
      <c r="E7" s="13">
        <f t="shared" si="1"/>
        <v>425</v>
      </c>
      <c r="F7" s="13">
        <f t="shared" si="2"/>
        <v>96725</v>
      </c>
      <c r="G7" s="15" t="s">
        <v>11</v>
      </c>
      <c r="K7" s="27"/>
      <c r="L7" s="27"/>
      <c r="M7" s="28"/>
      <c r="N7" s="28"/>
    </row>
    <row r="8" spans="1:14" s="1" customFormat="1" ht="19.5" customHeight="1">
      <c r="A8" s="12" t="s">
        <v>15</v>
      </c>
      <c r="B8" s="13">
        <v>111</v>
      </c>
      <c r="C8" s="14">
        <v>114</v>
      </c>
      <c r="D8" s="13">
        <f t="shared" si="0"/>
        <v>121980</v>
      </c>
      <c r="E8" s="13">
        <f t="shared" si="1"/>
        <v>555</v>
      </c>
      <c r="F8" s="13">
        <f t="shared" si="2"/>
        <v>122535</v>
      </c>
      <c r="G8" s="15" t="s">
        <v>11</v>
      </c>
      <c r="K8" s="27"/>
      <c r="L8" s="27"/>
      <c r="M8" s="28"/>
      <c r="N8" s="28"/>
    </row>
    <row r="9" spans="1:14" s="1" customFormat="1" ht="19.5" customHeight="1">
      <c r="A9" s="12" t="s">
        <v>16</v>
      </c>
      <c r="B9" s="13">
        <v>93</v>
      </c>
      <c r="C9" s="14">
        <v>99</v>
      </c>
      <c r="D9" s="13">
        <f t="shared" si="0"/>
        <v>105930</v>
      </c>
      <c r="E9" s="13">
        <f t="shared" si="1"/>
        <v>465</v>
      </c>
      <c r="F9" s="13">
        <f t="shared" si="2"/>
        <v>106395</v>
      </c>
      <c r="G9" s="15" t="s">
        <v>11</v>
      </c>
      <c r="K9" s="27"/>
      <c r="L9" s="27"/>
      <c r="M9" s="28"/>
      <c r="N9" s="28"/>
    </row>
    <row r="10" spans="1:14" s="1" customFormat="1" ht="19.5" customHeight="1">
      <c r="A10" s="12" t="s">
        <v>17</v>
      </c>
      <c r="B10" s="13">
        <v>81</v>
      </c>
      <c r="C10" s="14">
        <v>93</v>
      </c>
      <c r="D10" s="13">
        <f t="shared" si="0"/>
        <v>99510</v>
      </c>
      <c r="E10" s="13">
        <f t="shared" si="1"/>
        <v>405</v>
      </c>
      <c r="F10" s="13">
        <f t="shared" si="2"/>
        <v>99915</v>
      </c>
      <c r="G10" s="15" t="s">
        <v>11</v>
      </c>
      <c r="K10" s="27"/>
      <c r="L10" s="27" t="s">
        <v>18</v>
      </c>
      <c r="M10" s="28"/>
      <c r="N10" s="28"/>
    </row>
    <row r="11" spans="1:14" s="1" customFormat="1" ht="19.5" customHeight="1">
      <c r="A11" s="12" t="s">
        <v>19</v>
      </c>
      <c r="B11" s="13">
        <v>85</v>
      </c>
      <c r="C11" s="14">
        <v>91</v>
      </c>
      <c r="D11" s="13">
        <f t="shared" si="0"/>
        <v>97370</v>
      </c>
      <c r="E11" s="13">
        <f t="shared" si="1"/>
        <v>425</v>
      </c>
      <c r="F11" s="13">
        <f t="shared" si="2"/>
        <v>97795</v>
      </c>
      <c r="G11" s="15" t="s">
        <v>11</v>
      </c>
      <c r="K11" s="27"/>
      <c r="L11" s="27"/>
      <c r="M11" s="28"/>
      <c r="N11" s="28"/>
    </row>
    <row r="12" spans="1:14" s="1" customFormat="1" ht="19.5" customHeight="1">
      <c r="A12" s="12" t="s">
        <v>20</v>
      </c>
      <c r="B12" s="13">
        <v>100</v>
      </c>
      <c r="C12" s="14">
        <v>103</v>
      </c>
      <c r="D12" s="13">
        <f t="shared" si="0"/>
        <v>110210</v>
      </c>
      <c r="E12" s="13">
        <f t="shared" si="1"/>
        <v>500</v>
      </c>
      <c r="F12" s="13">
        <f t="shared" si="2"/>
        <v>110710</v>
      </c>
      <c r="G12" s="15" t="s">
        <v>11</v>
      </c>
      <c r="K12" s="27"/>
      <c r="L12" s="27"/>
      <c r="M12" s="28"/>
      <c r="N12" s="28"/>
    </row>
    <row r="13" spans="1:14" s="1" customFormat="1" ht="19.5" customHeight="1">
      <c r="A13" s="12" t="s">
        <v>21</v>
      </c>
      <c r="B13" s="13">
        <v>46</v>
      </c>
      <c r="C13" s="14">
        <v>46</v>
      </c>
      <c r="D13" s="13">
        <f t="shared" si="0"/>
        <v>49220</v>
      </c>
      <c r="E13" s="13">
        <f t="shared" si="1"/>
        <v>230</v>
      </c>
      <c r="F13" s="13">
        <f t="shared" si="2"/>
        <v>49450</v>
      </c>
      <c r="G13" s="15" t="s">
        <v>11</v>
      </c>
      <c r="K13" s="27"/>
      <c r="L13" s="27"/>
      <c r="M13" s="28"/>
      <c r="N13" s="28"/>
    </row>
    <row r="14" spans="1:14" s="1" customFormat="1" ht="19.5" customHeight="1">
      <c r="A14" s="12" t="s">
        <v>22</v>
      </c>
      <c r="B14" s="13">
        <v>95</v>
      </c>
      <c r="C14" s="14">
        <v>102</v>
      </c>
      <c r="D14" s="13">
        <f t="shared" si="0"/>
        <v>109140</v>
      </c>
      <c r="E14" s="13">
        <f t="shared" si="1"/>
        <v>475</v>
      </c>
      <c r="F14" s="13">
        <f t="shared" si="2"/>
        <v>109615</v>
      </c>
      <c r="G14" s="15" t="s">
        <v>11</v>
      </c>
      <c r="K14" s="27"/>
      <c r="L14" s="27"/>
      <c r="M14" s="28"/>
      <c r="N14" s="28"/>
    </row>
    <row r="15" spans="1:14" s="1" customFormat="1" ht="19.5" customHeight="1">
      <c r="A15" s="12" t="s">
        <v>23</v>
      </c>
      <c r="B15" s="13">
        <v>90</v>
      </c>
      <c r="C15" s="14">
        <v>96</v>
      </c>
      <c r="D15" s="13">
        <f t="shared" si="0"/>
        <v>102720</v>
      </c>
      <c r="E15" s="13">
        <f t="shared" si="1"/>
        <v>450</v>
      </c>
      <c r="F15" s="13">
        <f t="shared" si="2"/>
        <v>103170</v>
      </c>
      <c r="G15" s="15" t="s">
        <v>11</v>
      </c>
      <c r="K15" s="27"/>
      <c r="L15" s="27"/>
      <c r="M15" s="28"/>
      <c r="N15" s="28"/>
    </row>
    <row r="16" spans="1:14" s="1" customFormat="1" ht="19.5" customHeight="1">
      <c r="A16" s="12" t="s">
        <v>24</v>
      </c>
      <c r="B16" s="13">
        <v>78</v>
      </c>
      <c r="C16" s="14">
        <v>81</v>
      </c>
      <c r="D16" s="13">
        <f t="shared" si="0"/>
        <v>86670</v>
      </c>
      <c r="E16" s="13">
        <f t="shared" si="1"/>
        <v>390</v>
      </c>
      <c r="F16" s="13">
        <f t="shared" si="2"/>
        <v>87060</v>
      </c>
      <c r="G16" s="15" t="s">
        <v>11</v>
      </c>
      <c r="K16" s="27"/>
      <c r="L16" s="27"/>
      <c r="M16" s="28"/>
      <c r="N16" s="28"/>
    </row>
    <row r="17" spans="1:14" s="2" customFormat="1" ht="19.5" customHeight="1">
      <c r="A17" s="12" t="s">
        <v>25</v>
      </c>
      <c r="B17" s="16">
        <v>111</v>
      </c>
      <c r="C17" s="17">
        <v>126</v>
      </c>
      <c r="D17" s="13">
        <f t="shared" si="0"/>
        <v>134820</v>
      </c>
      <c r="E17" s="16">
        <f t="shared" si="1"/>
        <v>555</v>
      </c>
      <c r="F17" s="16">
        <f t="shared" si="2"/>
        <v>135375</v>
      </c>
      <c r="G17" s="15" t="s">
        <v>11</v>
      </c>
      <c r="K17" s="29"/>
      <c r="L17" s="29"/>
      <c r="M17" s="30"/>
      <c r="N17" s="30"/>
    </row>
    <row r="18" spans="1:14" s="1" customFormat="1" ht="19.5" customHeight="1">
      <c r="A18" s="12" t="s">
        <v>26</v>
      </c>
      <c r="B18" s="13">
        <v>120</v>
      </c>
      <c r="C18" s="14">
        <v>125</v>
      </c>
      <c r="D18" s="13">
        <f t="shared" si="0"/>
        <v>133750</v>
      </c>
      <c r="E18" s="13">
        <f t="shared" si="1"/>
        <v>600</v>
      </c>
      <c r="F18" s="13">
        <f t="shared" si="2"/>
        <v>134350</v>
      </c>
      <c r="G18" s="15" t="s">
        <v>11</v>
      </c>
      <c r="K18" s="27"/>
      <c r="L18" s="27"/>
      <c r="M18" s="28"/>
      <c r="N18" s="28"/>
    </row>
    <row r="19" spans="1:14" s="1" customFormat="1" ht="19.5" customHeight="1">
      <c r="A19" s="12" t="s">
        <v>27</v>
      </c>
      <c r="B19" s="13">
        <v>115</v>
      </c>
      <c r="C19" s="14">
        <v>120</v>
      </c>
      <c r="D19" s="13">
        <f t="shared" si="0"/>
        <v>128400</v>
      </c>
      <c r="E19" s="13">
        <f t="shared" si="1"/>
        <v>575</v>
      </c>
      <c r="F19" s="13">
        <f t="shared" si="2"/>
        <v>128975</v>
      </c>
      <c r="G19" s="15" t="s">
        <v>11</v>
      </c>
      <c r="K19" s="27"/>
      <c r="L19" s="27"/>
      <c r="M19" s="28"/>
      <c r="N19" s="28"/>
    </row>
    <row r="20" spans="1:14" s="1" customFormat="1" ht="19.5" customHeight="1">
      <c r="A20" s="12" t="s">
        <v>28</v>
      </c>
      <c r="B20" s="13">
        <v>91</v>
      </c>
      <c r="C20" s="14">
        <v>94</v>
      </c>
      <c r="D20" s="13">
        <f t="shared" si="0"/>
        <v>100580</v>
      </c>
      <c r="E20" s="13">
        <f t="shared" si="1"/>
        <v>455</v>
      </c>
      <c r="F20" s="13">
        <f t="shared" si="2"/>
        <v>101035</v>
      </c>
      <c r="G20" s="15" t="s">
        <v>11</v>
      </c>
      <c r="K20" s="27"/>
      <c r="L20" s="27"/>
      <c r="M20" s="28"/>
      <c r="N20" s="28"/>
    </row>
    <row r="21" spans="1:14" s="1" customFormat="1" ht="20.25" customHeight="1">
      <c r="A21" s="12" t="s">
        <v>29</v>
      </c>
      <c r="B21" s="13">
        <v>163</v>
      </c>
      <c r="C21" s="14">
        <v>178</v>
      </c>
      <c r="D21" s="13">
        <f t="shared" si="0"/>
        <v>190460</v>
      </c>
      <c r="E21" s="13">
        <f t="shared" si="1"/>
        <v>815</v>
      </c>
      <c r="F21" s="13">
        <f t="shared" si="2"/>
        <v>191275</v>
      </c>
      <c r="G21" s="15" t="s">
        <v>11</v>
      </c>
      <c r="K21" s="27"/>
      <c r="L21" s="27"/>
      <c r="M21" s="28"/>
      <c r="N21" s="28"/>
    </row>
    <row r="22" spans="1:7" s="1" customFormat="1" ht="19.5" customHeight="1">
      <c r="A22" s="12" t="s">
        <v>30</v>
      </c>
      <c r="B22" s="13">
        <v>86</v>
      </c>
      <c r="C22" s="14">
        <v>96</v>
      </c>
      <c r="D22" s="13">
        <f t="shared" si="0"/>
        <v>102720</v>
      </c>
      <c r="E22" s="13">
        <f t="shared" si="1"/>
        <v>430</v>
      </c>
      <c r="F22" s="13">
        <f t="shared" si="2"/>
        <v>103150</v>
      </c>
      <c r="G22" s="15" t="s">
        <v>11</v>
      </c>
    </row>
    <row r="23" spans="1:7" s="3" customFormat="1" ht="19.5" customHeight="1">
      <c r="A23" s="12" t="s">
        <v>31</v>
      </c>
      <c r="B23" s="13">
        <v>42</v>
      </c>
      <c r="C23" s="18">
        <v>43</v>
      </c>
      <c r="D23" s="19">
        <f>C23*1184</f>
        <v>50912</v>
      </c>
      <c r="E23" s="19">
        <f t="shared" si="1"/>
        <v>210</v>
      </c>
      <c r="F23" s="19">
        <f t="shared" si="2"/>
        <v>51122</v>
      </c>
      <c r="G23" s="15" t="s">
        <v>11</v>
      </c>
    </row>
    <row r="24" spans="1:7" s="3" customFormat="1" ht="19.5" customHeight="1">
      <c r="A24" s="20" t="s">
        <v>32</v>
      </c>
      <c r="B24" s="20">
        <f aca="true" t="shared" si="3" ref="B24:F24">B23+B22+B21+B20+B19+B18+B17+B16+B15+B14+B13+B12+B11+B10+B9+B8+B7+B6+B5+B4</f>
        <v>1823</v>
      </c>
      <c r="C24" s="20">
        <f t="shared" si="3"/>
        <v>1962</v>
      </c>
      <c r="D24" s="20">
        <f t="shared" si="3"/>
        <v>2104242</v>
      </c>
      <c r="E24" s="20">
        <f t="shared" si="3"/>
        <v>9115</v>
      </c>
      <c r="F24" s="20">
        <f t="shared" si="3"/>
        <v>2113357</v>
      </c>
      <c r="G24" s="21" t="s">
        <v>11</v>
      </c>
    </row>
    <row r="25" spans="1:7" ht="14.25">
      <c r="A25" s="12" t="s">
        <v>10</v>
      </c>
      <c r="B25" s="13">
        <v>70</v>
      </c>
      <c r="C25" s="14">
        <v>85</v>
      </c>
      <c r="D25" s="13">
        <f aca="true" t="shared" si="4" ref="D25:D43">C25*1070</f>
        <v>90950</v>
      </c>
      <c r="E25" s="13">
        <f aca="true" t="shared" si="5" ref="E25:E44">B25*5</f>
        <v>350</v>
      </c>
      <c r="F25" s="13">
        <f aca="true" t="shared" si="6" ref="F25:F44">E25+D25</f>
        <v>91300</v>
      </c>
      <c r="G25" s="22" t="s">
        <v>33</v>
      </c>
    </row>
    <row r="26" spans="1:7" ht="14.25">
      <c r="A26" s="12" t="s">
        <v>12</v>
      </c>
      <c r="B26" s="13">
        <v>63</v>
      </c>
      <c r="C26" s="14">
        <v>68</v>
      </c>
      <c r="D26" s="13">
        <f t="shared" si="4"/>
        <v>72760</v>
      </c>
      <c r="E26" s="13">
        <f t="shared" si="5"/>
        <v>315</v>
      </c>
      <c r="F26" s="13">
        <f t="shared" si="6"/>
        <v>73075</v>
      </c>
      <c r="G26" s="22" t="s">
        <v>33</v>
      </c>
    </row>
    <row r="27" spans="1:7" ht="14.25">
      <c r="A27" s="12" t="s">
        <v>13</v>
      </c>
      <c r="B27" s="13">
        <v>97</v>
      </c>
      <c r="C27" s="14">
        <v>111</v>
      </c>
      <c r="D27" s="13">
        <f t="shared" si="4"/>
        <v>118770</v>
      </c>
      <c r="E27" s="13">
        <f t="shared" si="5"/>
        <v>485</v>
      </c>
      <c r="F27" s="13">
        <f t="shared" si="6"/>
        <v>119255</v>
      </c>
      <c r="G27" s="22" t="s">
        <v>33</v>
      </c>
    </row>
    <row r="28" spans="1:7" ht="14.25">
      <c r="A28" s="12" t="s">
        <v>14</v>
      </c>
      <c r="B28" s="13">
        <v>85</v>
      </c>
      <c r="C28" s="14">
        <v>89</v>
      </c>
      <c r="D28" s="13">
        <f t="shared" si="4"/>
        <v>95230</v>
      </c>
      <c r="E28" s="13">
        <f t="shared" si="5"/>
        <v>425</v>
      </c>
      <c r="F28" s="13">
        <f t="shared" si="6"/>
        <v>95655</v>
      </c>
      <c r="G28" s="22" t="s">
        <v>33</v>
      </c>
    </row>
    <row r="29" spans="1:7" ht="14.25">
      <c r="A29" s="12" t="s">
        <v>15</v>
      </c>
      <c r="B29" s="13">
        <v>114</v>
      </c>
      <c r="C29" s="14">
        <v>117</v>
      </c>
      <c r="D29" s="13">
        <f t="shared" si="4"/>
        <v>125190</v>
      </c>
      <c r="E29" s="13">
        <f t="shared" si="5"/>
        <v>570</v>
      </c>
      <c r="F29" s="13">
        <f t="shared" si="6"/>
        <v>125760</v>
      </c>
      <c r="G29" s="22" t="s">
        <v>33</v>
      </c>
    </row>
    <row r="30" spans="1:7" ht="14.25">
      <c r="A30" s="12" t="s">
        <v>16</v>
      </c>
      <c r="B30" s="13">
        <v>92</v>
      </c>
      <c r="C30" s="14">
        <v>98</v>
      </c>
      <c r="D30" s="13">
        <f t="shared" si="4"/>
        <v>104860</v>
      </c>
      <c r="E30" s="13">
        <f t="shared" si="5"/>
        <v>460</v>
      </c>
      <c r="F30" s="13">
        <f t="shared" si="6"/>
        <v>105320</v>
      </c>
      <c r="G30" s="22" t="s">
        <v>33</v>
      </c>
    </row>
    <row r="31" spans="1:7" ht="14.25">
      <c r="A31" s="12" t="s">
        <v>17</v>
      </c>
      <c r="B31" s="13">
        <v>83</v>
      </c>
      <c r="C31" s="14">
        <v>95</v>
      </c>
      <c r="D31" s="13">
        <f t="shared" si="4"/>
        <v>101650</v>
      </c>
      <c r="E31" s="13">
        <f t="shared" si="5"/>
        <v>415</v>
      </c>
      <c r="F31" s="13">
        <f t="shared" si="6"/>
        <v>102065</v>
      </c>
      <c r="G31" s="22" t="s">
        <v>33</v>
      </c>
    </row>
    <row r="32" spans="1:7" ht="14.25">
      <c r="A32" s="12" t="s">
        <v>19</v>
      </c>
      <c r="B32" s="13">
        <v>84</v>
      </c>
      <c r="C32" s="14">
        <v>90</v>
      </c>
      <c r="D32" s="13">
        <f t="shared" si="4"/>
        <v>96300</v>
      </c>
      <c r="E32" s="13">
        <f t="shared" si="5"/>
        <v>420</v>
      </c>
      <c r="F32" s="13">
        <f t="shared" si="6"/>
        <v>96720</v>
      </c>
      <c r="G32" s="22" t="s">
        <v>33</v>
      </c>
    </row>
    <row r="33" spans="1:7" ht="14.25">
      <c r="A33" s="12" t="s">
        <v>20</v>
      </c>
      <c r="B33" s="13">
        <v>100</v>
      </c>
      <c r="C33" s="14">
        <v>103</v>
      </c>
      <c r="D33" s="13">
        <f t="shared" si="4"/>
        <v>110210</v>
      </c>
      <c r="E33" s="13">
        <f t="shared" si="5"/>
        <v>500</v>
      </c>
      <c r="F33" s="13">
        <f t="shared" si="6"/>
        <v>110710</v>
      </c>
      <c r="G33" s="22" t="s">
        <v>33</v>
      </c>
    </row>
    <row r="34" spans="1:7" ht="14.25">
      <c r="A34" s="12" t="s">
        <v>21</v>
      </c>
      <c r="B34" s="13">
        <v>46</v>
      </c>
      <c r="C34" s="14">
        <v>46</v>
      </c>
      <c r="D34" s="13">
        <f t="shared" si="4"/>
        <v>49220</v>
      </c>
      <c r="E34" s="13">
        <f t="shared" si="5"/>
        <v>230</v>
      </c>
      <c r="F34" s="13">
        <f t="shared" si="6"/>
        <v>49450</v>
      </c>
      <c r="G34" s="22" t="s">
        <v>33</v>
      </c>
    </row>
    <row r="35" spans="1:7" ht="14.25">
      <c r="A35" s="12" t="s">
        <v>22</v>
      </c>
      <c r="B35" s="13">
        <v>97</v>
      </c>
      <c r="C35" s="14">
        <v>104</v>
      </c>
      <c r="D35" s="13">
        <f t="shared" si="4"/>
        <v>111280</v>
      </c>
      <c r="E35" s="13">
        <f t="shared" si="5"/>
        <v>485</v>
      </c>
      <c r="F35" s="13">
        <f t="shared" si="6"/>
        <v>111765</v>
      </c>
      <c r="G35" s="22" t="s">
        <v>33</v>
      </c>
    </row>
    <row r="36" spans="1:7" ht="14.25">
      <c r="A36" s="12" t="s">
        <v>23</v>
      </c>
      <c r="B36" s="13">
        <v>90</v>
      </c>
      <c r="C36" s="14">
        <v>96</v>
      </c>
      <c r="D36" s="13">
        <f t="shared" si="4"/>
        <v>102720</v>
      </c>
      <c r="E36" s="13">
        <f t="shared" si="5"/>
        <v>450</v>
      </c>
      <c r="F36" s="13">
        <f t="shared" si="6"/>
        <v>103170</v>
      </c>
      <c r="G36" s="22" t="s">
        <v>33</v>
      </c>
    </row>
    <row r="37" spans="1:7" ht="14.25">
      <c r="A37" s="12" t="s">
        <v>24</v>
      </c>
      <c r="B37" s="13">
        <v>79</v>
      </c>
      <c r="C37" s="14">
        <v>82</v>
      </c>
      <c r="D37" s="13">
        <f t="shared" si="4"/>
        <v>87740</v>
      </c>
      <c r="E37" s="13">
        <f t="shared" si="5"/>
        <v>395</v>
      </c>
      <c r="F37" s="13">
        <f t="shared" si="6"/>
        <v>88135</v>
      </c>
      <c r="G37" s="22" t="s">
        <v>33</v>
      </c>
    </row>
    <row r="38" spans="1:7" ht="14.25">
      <c r="A38" s="12" t="s">
        <v>25</v>
      </c>
      <c r="B38" s="16">
        <v>114</v>
      </c>
      <c r="C38" s="17">
        <v>129</v>
      </c>
      <c r="D38" s="13">
        <f t="shared" si="4"/>
        <v>138030</v>
      </c>
      <c r="E38" s="16">
        <f t="shared" si="5"/>
        <v>570</v>
      </c>
      <c r="F38" s="16">
        <f t="shared" si="6"/>
        <v>138600</v>
      </c>
      <c r="G38" s="22" t="s">
        <v>33</v>
      </c>
    </row>
    <row r="39" spans="1:7" ht="14.25">
      <c r="A39" s="12" t="s">
        <v>26</v>
      </c>
      <c r="B39" s="13">
        <v>118</v>
      </c>
      <c r="C39" s="14">
        <v>123</v>
      </c>
      <c r="D39" s="13">
        <f t="shared" si="4"/>
        <v>131610</v>
      </c>
      <c r="E39" s="13">
        <f t="shared" si="5"/>
        <v>590</v>
      </c>
      <c r="F39" s="13">
        <f t="shared" si="6"/>
        <v>132200</v>
      </c>
      <c r="G39" s="22" t="s">
        <v>33</v>
      </c>
    </row>
    <row r="40" spans="1:7" ht="14.25">
      <c r="A40" s="12" t="s">
        <v>27</v>
      </c>
      <c r="B40" s="13">
        <v>115</v>
      </c>
      <c r="C40" s="14">
        <v>120</v>
      </c>
      <c r="D40" s="13">
        <f t="shared" si="4"/>
        <v>128400</v>
      </c>
      <c r="E40" s="13">
        <f t="shared" si="5"/>
        <v>575</v>
      </c>
      <c r="F40" s="13">
        <f t="shared" si="6"/>
        <v>128975</v>
      </c>
      <c r="G40" s="22" t="s">
        <v>33</v>
      </c>
    </row>
    <row r="41" spans="1:7" ht="14.25">
      <c r="A41" s="12" t="s">
        <v>28</v>
      </c>
      <c r="B41" s="13">
        <v>91</v>
      </c>
      <c r="C41" s="14">
        <v>94</v>
      </c>
      <c r="D41" s="13">
        <f t="shared" si="4"/>
        <v>100580</v>
      </c>
      <c r="E41" s="13">
        <f t="shared" si="5"/>
        <v>455</v>
      </c>
      <c r="F41" s="13">
        <f t="shared" si="6"/>
        <v>101035</v>
      </c>
      <c r="G41" s="22" t="s">
        <v>33</v>
      </c>
    </row>
    <row r="42" spans="1:7" ht="14.25">
      <c r="A42" s="12" t="s">
        <v>29</v>
      </c>
      <c r="B42" s="13">
        <v>163</v>
      </c>
      <c r="C42" s="14">
        <v>180</v>
      </c>
      <c r="D42" s="13">
        <f t="shared" si="4"/>
        <v>192600</v>
      </c>
      <c r="E42" s="13">
        <f t="shared" si="5"/>
        <v>815</v>
      </c>
      <c r="F42" s="13">
        <f t="shared" si="6"/>
        <v>193415</v>
      </c>
      <c r="G42" s="22" t="s">
        <v>33</v>
      </c>
    </row>
    <row r="43" spans="1:7" ht="14.25">
      <c r="A43" s="12" t="s">
        <v>30</v>
      </c>
      <c r="B43" s="13">
        <v>86</v>
      </c>
      <c r="C43" s="14">
        <v>96</v>
      </c>
      <c r="D43" s="13">
        <f t="shared" si="4"/>
        <v>102720</v>
      </c>
      <c r="E43" s="13">
        <f t="shared" si="5"/>
        <v>430</v>
      </c>
      <c r="F43" s="13">
        <f t="shared" si="6"/>
        <v>103150</v>
      </c>
      <c r="G43" s="22" t="s">
        <v>33</v>
      </c>
    </row>
    <row r="44" spans="1:7" ht="14.25">
      <c r="A44" s="12" t="s">
        <v>31</v>
      </c>
      <c r="B44" s="13">
        <v>43</v>
      </c>
      <c r="C44" s="18">
        <v>44</v>
      </c>
      <c r="D44" s="19">
        <f>C44*1184</f>
        <v>52096</v>
      </c>
      <c r="E44" s="19">
        <f t="shared" si="5"/>
        <v>215</v>
      </c>
      <c r="F44" s="19">
        <f t="shared" si="6"/>
        <v>52311</v>
      </c>
      <c r="G44" s="22" t="s">
        <v>33</v>
      </c>
    </row>
    <row r="45" spans="1:7" ht="14.25">
      <c r="A45" s="20" t="s">
        <v>32</v>
      </c>
      <c r="B45" s="20">
        <f aca="true" t="shared" si="7" ref="B45:F45">B44+B43+B42+B41+B40+B39+B38+B37+B36+B35+B34+B33+B32+B31+B30+B29+B28+B27+B26+B25</f>
        <v>1830</v>
      </c>
      <c r="C45" s="20">
        <f t="shared" si="7"/>
        <v>1970</v>
      </c>
      <c r="D45" s="20">
        <f t="shared" si="7"/>
        <v>2112916</v>
      </c>
      <c r="E45" s="20">
        <f t="shared" si="7"/>
        <v>9150</v>
      </c>
      <c r="F45" s="20">
        <f t="shared" si="7"/>
        <v>2122066</v>
      </c>
      <c r="G45" s="23" t="s">
        <v>33</v>
      </c>
    </row>
    <row r="46" spans="1:7" ht="14.25">
      <c r="A46" s="12" t="s">
        <v>10</v>
      </c>
      <c r="B46" s="13">
        <v>71</v>
      </c>
      <c r="C46" s="14">
        <v>86</v>
      </c>
      <c r="D46" s="13">
        <f aca="true" t="shared" si="8" ref="D46:D64">C46*1070</f>
        <v>92020</v>
      </c>
      <c r="E46" s="13">
        <f aca="true" t="shared" si="9" ref="E46:E65">B46*5</f>
        <v>355</v>
      </c>
      <c r="F46" s="13">
        <f aca="true" t="shared" si="10" ref="F46:F65">E46+D46</f>
        <v>92375</v>
      </c>
      <c r="G46" s="24" t="s">
        <v>34</v>
      </c>
    </row>
    <row r="47" spans="1:7" ht="14.25">
      <c r="A47" s="12" t="s">
        <v>12</v>
      </c>
      <c r="B47" s="13">
        <v>63</v>
      </c>
      <c r="C47" s="14">
        <v>68</v>
      </c>
      <c r="D47" s="13">
        <f t="shared" si="8"/>
        <v>72760</v>
      </c>
      <c r="E47" s="13">
        <f t="shared" si="9"/>
        <v>315</v>
      </c>
      <c r="F47" s="13">
        <f t="shared" si="10"/>
        <v>73075</v>
      </c>
      <c r="G47" s="24" t="s">
        <v>34</v>
      </c>
    </row>
    <row r="48" spans="1:7" ht="14.25">
      <c r="A48" s="12" t="s">
        <v>13</v>
      </c>
      <c r="B48" s="13">
        <v>95</v>
      </c>
      <c r="C48" s="14">
        <v>109</v>
      </c>
      <c r="D48" s="13">
        <f t="shared" si="8"/>
        <v>116630</v>
      </c>
      <c r="E48" s="13">
        <f t="shared" si="9"/>
        <v>475</v>
      </c>
      <c r="F48" s="13">
        <f t="shared" si="10"/>
        <v>117105</v>
      </c>
      <c r="G48" s="24" t="s">
        <v>34</v>
      </c>
    </row>
    <row r="49" spans="1:7" ht="14.25">
      <c r="A49" s="12" t="s">
        <v>14</v>
      </c>
      <c r="B49" s="13">
        <v>87</v>
      </c>
      <c r="C49" s="14">
        <v>91</v>
      </c>
      <c r="D49" s="13">
        <f t="shared" si="8"/>
        <v>97370</v>
      </c>
      <c r="E49" s="13">
        <f t="shared" si="9"/>
        <v>435</v>
      </c>
      <c r="F49" s="13">
        <f t="shared" si="10"/>
        <v>97805</v>
      </c>
      <c r="G49" s="24" t="s">
        <v>34</v>
      </c>
    </row>
    <row r="50" spans="1:7" ht="14.25">
      <c r="A50" s="12" t="s">
        <v>15</v>
      </c>
      <c r="B50" s="13">
        <v>114</v>
      </c>
      <c r="C50" s="14">
        <v>117</v>
      </c>
      <c r="D50" s="13">
        <f t="shared" si="8"/>
        <v>125190</v>
      </c>
      <c r="E50" s="13">
        <f t="shared" si="9"/>
        <v>570</v>
      </c>
      <c r="F50" s="13">
        <f t="shared" si="10"/>
        <v>125760</v>
      </c>
      <c r="G50" s="24" t="s">
        <v>34</v>
      </c>
    </row>
    <row r="51" spans="1:7" ht="14.25">
      <c r="A51" s="12" t="s">
        <v>16</v>
      </c>
      <c r="B51" s="13">
        <v>92</v>
      </c>
      <c r="C51" s="14">
        <v>98</v>
      </c>
      <c r="D51" s="13">
        <f t="shared" si="8"/>
        <v>104860</v>
      </c>
      <c r="E51" s="13">
        <f t="shared" si="9"/>
        <v>460</v>
      </c>
      <c r="F51" s="13">
        <f t="shared" si="10"/>
        <v>105320</v>
      </c>
      <c r="G51" s="24" t="s">
        <v>34</v>
      </c>
    </row>
    <row r="52" spans="1:7" ht="15" customHeight="1">
      <c r="A52" s="12" t="s">
        <v>17</v>
      </c>
      <c r="B52" s="13">
        <v>83</v>
      </c>
      <c r="C52" s="14">
        <v>94</v>
      </c>
      <c r="D52" s="13">
        <f t="shared" si="8"/>
        <v>100580</v>
      </c>
      <c r="E52" s="13">
        <f t="shared" si="9"/>
        <v>415</v>
      </c>
      <c r="F52" s="13">
        <f t="shared" si="10"/>
        <v>100995</v>
      </c>
      <c r="G52" s="24" t="s">
        <v>34</v>
      </c>
    </row>
    <row r="53" spans="1:7" ht="14.25">
      <c r="A53" s="12" t="s">
        <v>19</v>
      </c>
      <c r="B53" s="13">
        <v>83</v>
      </c>
      <c r="C53" s="14">
        <v>88</v>
      </c>
      <c r="D53" s="13">
        <f t="shared" si="8"/>
        <v>94160</v>
      </c>
      <c r="E53" s="13">
        <f t="shared" si="9"/>
        <v>415</v>
      </c>
      <c r="F53" s="13">
        <f t="shared" si="10"/>
        <v>94575</v>
      </c>
      <c r="G53" s="24" t="s">
        <v>34</v>
      </c>
    </row>
    <row r="54" spans="1:7" ht="14.25">
      <c r="A54" s="12" t="s">
        <v>20</v>
      </c>
      <c r="B54" s="13">
        <v>99</v>
      </c>
      <c r="C54" s="14">
        <v>102</v>
      </c>
      <c r="D54" s="13">
        <f t="shared" si="8"/>
        <v>109140</v>
      </c>
      <c r="E54" s="13">
        <f t="shared" si="9"/>
        <v>495</v>
      </c>
      <c r="F54" s="13">
        <f t="shared" si="10"/>
        <v>109635</v>
      </c>
      <c r="G54" s="24" t="s">
        <v>34</v>
      </c>
    </row>
    <row r="55" spans="1:7" ht="14.25">
      <c r="A55" s="12" t="s">
        <v>21</v>
      </c>
      <c r="B55" s="13">
        <v>47</v>
      </c>
      <c r="C55" s="14">
        <v>47</v>
      </c>
      <c r="D55" s="13">
        <f t="shared" si="8"/>
        <v>50290</v>
      </c>
      <c r="E55" s="13">
        <f t="shared" si="9"/>
        <v>235</v>
      </c>
      <c r="F55" s="13">
        <f t="shared" si="10"/>
        <v>50525</v>
      </c>
      <c r="G55" s="24" t="s">
        <v>34</v>
      </c>
    </row>
    <row r="56" spans="1:7" ht="14.25">
      <c r="A56" s="12" t="s">
        <v>22</v>
      </c>
      <c r="B56" s="13">
        <v>97</v>
      </c>
      <c r="C56" s="14">
        <v>104</v>
      </c>
      <c r="D56" s="13">
        <f t="shared" si="8"/>
        <v>111280</v>
      </c>
      <c r="E56" s="13">
        <f t="shared" si="9"/>
        <v>485</v>
      </c>
      <c r="F56" s="13">
        <f t="shared" si="10"/>
        <v>111765</v>
      </c>
      <c r="G56" s="24" t="s">
        <v>34</v>
      </c>
    </row>
    <row r="57" spans="1:7" ht="14.25">
      <c r="A57" s="12" t="s">
        <v>23</v>
      </c>
      <c r="B57" s="13">
        <v>90</v>
      </c>
      <c r="C57" s="14">
        <v>96</v>
      </c>
      <c r="D57" s="13">
        <f t="shared" si="8"/>
        <v>102720</v>
      </c>
      <c r="E57" s="13">
        <f t="shared" si="9"/>
        <v>450</v>
      </c>
      <c r="F57" s="13">
        <f t="shared" si="10"/>
        <v>103170</v>
      </c>
      <c r="G57" s="24" t="s">
        <v>34</v>
      </c>
    </row>
    <row r="58" spans="1:7" ht="14.25">
      <c r="A58" s="12" t="s">
        <v>24</v>
      </c>
      <c r="B58" s="13">
        <v>79</v>
      </c>
      <c r="C58" s="14">
        <v>82</v>
      </c>
      <c r="D58" s="13">
        <f t="shared" si="8"/>
        <v>87740</v>
      </c>
      <c r="E58" s="13">
        <f t="shared" si="9"/>
        <v>395</v>
      </c>
      <c r="F58" s="13">
        <f t="shared" si="10"/>
        <v>88135</v>
      </c>
      <c r="G58" s="24" t="s">
        <v>34</v>
      </c>
    </row>
    <row r="59" spans="1:7" ht="14.25">
      <c r="A59" s="12" t="s">
        <v>25</v>
      </c>
      <c r="B59" s="16">
        <v>114</v>
      </c>
      <c r="C59" s="17">
        <v>129</v>
      </c>
      <c r="D59" s="13">
        <f t="shared" si="8"/>
        <v>138030</v>
      </c>
      <c r="E59" s="16">
        <f t="shared" si="9"/>
        <v>570</v>
      </c>
      <c r="F59" s="16">
        <f t="shared" si="10"/>
        <v>138600</v>
      </c>
      <c r="G59" s="24" t="s">
        <v>34</v>
      </c>
    </row>
    <row r="60" spans="1:7" ht="14.25">
      <c r="A60" s="12" t="s">
        <v>26</v>
      </c>
      <c r="B60" s="13">
        <v>121</v>
      </c>
      <c r="C60" s="14">
        <v>126</v>
      </c>
      <c r="D60" s="13">
        <f t="shared" si="8"/>
        <v>134820</v>
      </c>
      <c r="E60" s="13">
        <f t="shared" si="9"/>
        <v>605</v>
      </c>
      <c r="F60" s="13">
        <f t="shared" si="10"/>
        <v>135425</v>
      </c>
      <c r="G60" s="24" t="s">
        <v>34</v>
      </c>
    </row>
    <row r="61" spans="1:7" ht="14.25">
      <c r="A61" s="12" t="s">
        <v>27</v>
      </c>
      <c r="B61" s="13">
        <v>114</v>
      </c>
      <c r="C61" s="14">
        <v>119</v>
      </c>
      <c r="D61" s="13">
        <f t="shared" si="8"/>
        <v>127330</v>
      </c>
      <c r="E61" s="13">
        <f t="shared" si="9"/>
        <v>570</v>
      </c>
      <c r="F61" s="13">
        <f t="shared" si="10"/>
        <v>127900</v>
      </c>
      <c r="G61" s="24" t="s">
        <v>34</v>
      </c>
    </row>
    <row r="62" spans="1:7" ht="14.25">
      <c r="A62" s="12" t="s">
        <v>28</v>
      </c>
      <c r="B62" s="13">
        <v>92</v>
      </c>
      <c r="C62" s="14">
        <v>95</v>
      </c>
      <c r="D62" s="13">
        <f t="shared" si="8"/>
        <v>101650</v>
      </c>
      <c r="E62" s="13">
        <f t="shared" si="9"/>
        <v>460</v>
      </c>
      <c r="F62" s="13">
        <f t="shared" si="10"/>
        <v>102110</v>
      </c>
      <c r="G62" s="24" t="s">
        <v>34</v>
      </c>
    </row>
    <row r="63" spans="1:7" ht="14.25">
      <c r="A63" s="12" t="s">
        <v>29</v>
      </c>
      <c r="B63" s="13">
        <v>167</v>
      </c>
      <c r="C63" s="14">
        <v>184</v>
      </c>
      <c r="D63" s="13">
        <f t="shared" si="8"/>
        <v>196880</v>
      </c>
      <c r="E63" s="13">
        <f t="shared" si="9"/>
        <v>835</v>
      </c>
      <c r="F63" s="13">
        <f t="shared" si="10"/>
        <v>197715</v>
      </c>
      <c r="G63" s="24" t="s">
        <v>34</v>
      </c>
    </row>
    <row r="64" spans="1:7" ht="14.25">
      <c r="A64" s="12" t="s">
        <v>30</v>
      </c>
      <c r="B64" s="13">
        <v>86</v>
      </c>
      <c r="C64" s="14">
        <v>96</v>
      </c>
      <c r="D64" s="13">
        <f t="shared" si="8"/>
        <v>102720</v>
      </c>
      <c r="E64" s="13">
        <f t="shared" si="9"/>
        <v>430</v>
      </c>
      <c r="F64" s="13">
        <f t="shared" si="10"/>
        <v>103150</v>
      </c>
      <c r="G64" s="24" t="s">
        <v>34</v>
      </c>
    </row>
    <row r="65" spans="1:7" ht="14.25">
      <c r="A65" s="12" t="s">
        <v>31</v>
      </c>
      <c r="B65" s="13">
        <v>43</v>
      </c>
      <c r="C65" s="18">
        <v>44</v>
      </c>
      <c r="D65" s="19">
        <f>C65*1184</f>
        <v>52096</v>
      </c>
      <c r="E65" s="19">
        <f t="shared" si="9"/>
        <v>215</v>
      </c>
      <c r="F65" s="19">
        <f t="shared" si="10"/>
        <v>52311</v>
      </c>
      <c r="G65" s="24" t="s">
        <v>34</v>
      </c>
    </row>
    <row r="66" spans="1:7" ht="14.25">
      <c r="A66" s="20" t="s">
        <v>32</v>
      </c>
      <c r="B66" s="20">
        <f aca="true" t="shared" si="11" ref="B66:F66">B65+B64+B63+B62+B61+B60+B59+B58+B57+B56+B55+B54+B53+B52+B51+B50+B49+B48+B47+B46</f>
        <v>1837</v>
      </c>
      <c r="C66" s="20">
        <f t="shared" si="11"/>
        <v>1975</v>
      </c>
      <c r="D66" s="20">
        <f t="shared" si="11"/>
        <v>2118266</v>
      </c>
      <c r="E66" s="20">
        <f t="shared" si="11"/>
        <v>9185</v>
      </c>
      <c r="F66" s="20">
        <f t="shared" si="11"/>
        <v>2127451</v>
      </c>
      <c r="G66" s="31" t="s">
        <v>34</v>
      </c>
    </row>
  </sheetData>
  <sheetProtection/>
  <mergeCells count="3">
    <mergeCell ref="A1:G1"/>
    <mergeCell ref="A2:D2"/>
    <mergeCell ref="F2:G2"/>
  </mergeCells>
  <printOptions horizontalCentered="1"/>
  <pageMargins left="0.23999999999999996" right="0.23999999999999996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民政局办公室～老兵</cp:lastModifiedBy>
  <cp:lastPrinted>2018-08-15T06:46:50Z</cp:lastPrinted>
  <dcterms:created xsi:type="dcterms:W3CDTF">2012-03-02T08:02:13Z</dcterms:created>
  <dcterms:modified xsi:type="dcterms:W3CDTF">2023-08-04T06:28:54Z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CECAD8A9504F46B799D704C6222F3F92</vt:lpwstr>
  </property>
</Properties>
</file>