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<sst xmlns="http://schemas.openxmlformats.org/spreadsheetml/2006/main" count="51" uniqueCount="19">
  <si>
    <t>2023年第二季度集中五保救济金发放统计表</t>
  </si>
  <si>
    <t>填报单位:法库县民政局</t>
  </si>
  <si>
    <t>单位名称</t>
  </si>
  <si>
    <t>享受户数</t>
  </si>
  <si>
    <t>享受人数</t>
  </si>
  <si>
    <t>救济金额</t>
  </si>
  <si>
    <t>电价补贴</t>
  </si>
  <si>
    <t>拨付金额(元）</t>
  </si>
  <si>
    <t>资金发放月</t>
  </si>
  <si>
    <t>四家子中心敬老院</t>
  </si>
  <si>
    <t>四月份</t>
  </si>
  <si>
    <t>生态旅游中心敬老院</t>
  </si>
  <si>
    <t>三面船中心敬老院</t>
  </si>
  <si>
    <t>卧牛石中心敬老院</t>
  </si>
  <si>
    <t>秀水河中心敬老院</t>
  </si>
  <si>
    <t>法库县养老院（城镇三无）</t>
  </si>
  <si>
    <t>合  计</t>
  </si>
  <si>
    <t>五月份</t>
  </si>
  <si>
    <t>六月份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</si>
</sst>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J6" sqref="J6"/>
    </sheetView>
  </sheetViews>
  <sheetFormatPr defaultColWidth="9" defaultRowHeight="13.5" outlineLevelCol="6"/>
  <cols>
    <col min="1" max="1" width="12.75" customWidth="1"/>
    <col min="2" max="3" width="11.5" customWidth="1"/>
    <col min="4" max="4" width="14" customWidth="1"/>
    <col min="5" max="5" width="11.5" customWidth="1"/>
    <col min="6" max="6" width="16.75" customWidth="1"/>
    <col min="7" max="7" width="12.25" style="1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3"/>
      <c r="C2" s="3"/>
      <c r="D2" s="3"/>
      <c r="E2" s="3"/>
      <c r="F2" s="4"/>
      <c r="G2" s="4"/>
    </row>
    <row r="3" ht="30" customHeight="1" spans="1: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7" customHeight="1" spans="1:7">
      <c r="A4" s="7" t="s">
        <v>9</v>
      </c>
      <c r="B4" s="8">
        <v>63</v>
      </c>
      <c r="C4" s="8">
        <v>63</v>
      </c>
      <c r="D4" s="9">
        <f t="shared" ref="D4:D8" si="0">C4*1070</f>
        <v>67410</v>
      </c>
      <c r="E4" s="9">
        <f t="shared" ref="E4:E9" si="1">B4*5</f>
        <v>315</v>
      </c>
      <c r="F4" s="9">
        <f t="shared" ref="F4:F9" si="2">E4+D4</f>
        <v>67725</v>
      </c>
      <c r="G4" s="10" t="s">
        <v>10</v>
      </c>
    </row>
    <row r="5" ht="37" customHeight="1" spans="1:7">
      <c r="A5" s="7" t="s">
        <v>11</v>
      </c>
      <c r="B5" s="8">
        <v>45</v>
      </c>
      <c r="C5" s="8">
        <v>45</v>
      </c>
      <c r="D5" s="9">
        <f t="shared" si="0"/>
        <v>48150</v>
      </c>
      <c r="E5" s="9">
        <f t="shared" si="1"/>
        <v>225</v>
      </c>
      <c r="F5" s="9">
        <f t="shared" si="2"/>
        <v>48375</v>
      </c>
      <c r="G5" s="10" t="s">
        <v>10</v>
      </c>
    </row>
    <row r="6" ht="37" customHeight="1" spans="1:7">
      <c r="A6" s="7" t="s">
        <v>12</v>
      </c>
      <c r="B6" s="8">
        <v>48</v>
      </c>
      <c r="C6" s="8">
        <v>48</v>
      </c>
      <c r="D6" s="9">
        <f t="shared" si="0"/>
        <v>51360</v>
      </c>
      <c r="E6" s="9">
        <f t="shared" si="1"/>
        <v>240</v>
      </c>
      <c r="F6" s="9">
        <f t="shared" si="2"/>
        <v>51600</v>
      </c>
      <c r="G6" s="10" t="s">
        <v>10</v>
      </c>
    </row>
    <row r="7" ht="37" customHeight="1" spans="1:7">
      <c r="A7" s="7" t="s">
        <v>13</v>
      </c>
      <c r="B7" s="8">
        <v>55</v>
      </c>
      <c r="C7" s="8">
        <v>55</v>
      </c>
      <c r="D7" s="9">
        <f t="shared" si="0"/>
        <v>58850</v>
      </c>
      <c r="E7" s="9">
        <f t="shared" si="1"/>
        <v>275</v>
      </c>
      <c r="F7" s="9">
        <f t="shared" si="2"/>
        <v>59125</v>
      </c>
      <c r="G7" s="10" t="s">
        <v>10</v>
      </c>
    </row>
    <row r="8" ht="37" customHeight="1" spans="1:7">
      <c r="A8" s="7" t="s">
        <v>14</v>
      </c>
      <c r="B8" s="8">
        <v>56</v>
      </c>
      <c r="C8" s="8">
        <v>56</v>
      </c>
      <c r="D8" s="9">
        <f t="shared" si="0"/>
        <v>59920</v>
      </c>
      <c r="E8" s="9">
        <f t="shared" si="1"/>
        <v>280</v>
      </c>
      <c r="F8" s="9">
        <f t="shared" si="2"/>
        <v>60200</v>
      </c>
      <c r="G8" s="10" t="s">
        <v>10</v>
      </c>
    </row>
    <row r="9" ht="37" customHeight="1" spans="1:7">
      <c r="A9" s="11" t="s">
        <v>15</v>
      </c>
      <c r="B9" s="9">
        <v>12</v>
      </c>
      <c r="C9" s="9">
        <v>12</v>
      </c>
      <c r="D9" s="9">
        <f>C9*1184</f>
        <v>14208</v>
      </c>
      <c r="E9" s="9">
        <f t="shared" si="1"/>
        <v>60</v>
      </c>
      <c r="F9" s="9">
        <f t="shared" si="2"/>
        <v>14268</v>
      </c>
      <c r="G9" s="10" t="s">
        <v>10</v>
      </c>
    </row>
    <row r="10" ht="37" customHeight="1" spans="1:7">
      <c r="A10" s="12" t="s">
        <v>16</v>
      </c>
      <c r="B10" s="13">
        <f t="shared" ref="B10:F10" si="3">SUM(B4:B9)</f>
        <v>279</v>
      </c>
      <c r="C10" s="13">
        <f t="shared" si="3"/>
        <v>279</v>
      </c>
      <c r="D10" s="13">
        <f t="shared" si="3"/>
        <v>299898</v>
      </c>
      <c r="E10" s="13">
        <f t="shared" si="3"/>
        <v>1395</v>
      </c>
      <c r="F10" s="13">
        <f t="shared" si="3"/>
        <v>301293</v>
      </c>
      <c r="G10" s="14" t="s">
        <v>10</v>
      </c>
    </row>
    <row r="11" ht="28.5" spans="1:7">
      <c r="A11" s="7" t="s">
        <v>9</v>
      </c>
      <c r="B11" s="8">
        <v>62</v>
      </c>
      <c r="C11" s="8">
        <v>62</v>
      </c>
      <c r="D11" s="9">
        <f t="shared" ref="D11:D15" si="4">C11*1070</f>
        <v>66340</v>
      </c>
      <c r="E11" s="9">
        <f t="shared" ref="E11:E16" si="5">B11*5</f>
        <v>310</v>
      </c>
      <c r="F11" s="9">
        <f>E11+D11</f>
        <v>66650</v>
      </c>
      <c r="G11" s="10" t="s">
        <v>17</v>
      </c>
    </row>
    <row r="12" ht="28.5" spans="1:7">
      <c r="A12" s="7" t="s">
        <v>11</v>
      </c>
      <c r="B12" s="8">
        <v>44</v>
      </c>
      <c r="C12" s="8">
        <v>44</v>
      </c>
      <c r="D12" s="9">
        <f t="shared" si="4"/>
        <v>47080</v>
      </c>
      <c r="E12" s="9">
        <f t="shared" si="5"/>
        <v>220</v>
      </c>
      <c r="F12" s="9">
        <f>E12+D12</f>
        <v>47300</v>
      </c>
      <c r="G12" s="10" t="s">
        <v>17</v>
      </c>
    </row>
    <row r="13" ht="28.5" spans="1:7">
      <c r="A13" s="7" t="s">
        <v>12</v>
      </c>
      <c r="B13" s="8">
        <v>48</v>
      </c>
      <c r="C13" s="8">
        <v>48</v>
      </c>
      <c r="D13" s="9">
        <f t="shared" si="4"/>
        <v>51360</v>
      </c>
      <c r="E13" s="9">
        <f t="shared" si="5"/>
        <v>240</v>
      </c>
      <c r="F13" s="9">
        <f>E13+D13</f>
        <v>51600</v>
      </c>
      <c r="G13" s="10" t="s">
        <v>17</v>
      </c>
    </row>
    <row r="14" ht="28.5" spans="1:7">
      <c r="A14" s="7" t="s">
        <v>13</v>
      </c>
      <c r="B14" s="8">
        <v>50</v>
      </c>
      <c r="C14" s="8">
        <v>50</v>
      </c>
      <c r="D14" s="9">
        <f t="shared" si="4"/>
        <v>53500</v>
      </c>
      <c r="E14" s="9">
        <f t="shared" si="5"/>
        <v>250</v>
      </c>
      <c r="F14" s="9">
        <f>E14+D14</f>
        <v>53750</v>
      </c>
      <c r="G14" s="10" t="s">
        <v>17</v>
      </c>
    </row>
    <row r="15" ht="28.5" spans="1:7">
      <c r="A15" s="7" t="s">
        <v>14</v>
      </c>
      <c r="B15" s="8">
        <v>55</v>
      </c>
      <c r="C15" s="8">
        <v>55</v>
      </c>
      <c r="D15" s="9">
        <f t="shared" si="4"/>
        <v>58850</v>
      </c>
      <c r="E15" s="9">
        <f t="shared" si="5"/>
        <v>275</v>
      </c>
      <c r="F15" s="9">
        <f>E15+D15</f>
        <v>59125</v>
      </c>
      <c r="G15" s="10" t="s">
        <v>17</v>
      </c>
    </row>
    <row r="16" ht="42.75" spans="1:7">
      <c r="A16" s="11" t="s">
        <v>15</v>
      </c>
      <c r="B16" s="9">
        <v>12</v>
      </c>
      <c r="C16" s="9">
        <v>12</v>
      </c>
      <c r="D16" s="9">
        <f>C16*1184</f>
        <v>14208</v>
      </c>
      <c r="E16" s="9">
        <f t="shared" si="5"/>
        <v>60</v>
      </c>
      <c r="F16" s="9">
        <f>E16+D16</f>
        <v>14268</v>
      </c>
      <c r="G16" s="10" t="s">
        <v>17</v>
      </c>
    </row>
    <row r="17" ht="33" customHeight="1" spans="1:7">
      <c r="A17" s="12" t="s">
        <v>16</v>
      </c>
      <c r="B17" s="13">
        <f t="shared" ref="B17:F17" si="6">SUM(B11:B16)</f>
        <v>271</v>
      </c>
      <c r="C17" s="13">
        <f t="shared" si="6"/>
        <v>271</v>
      </c>
      <c r="D17" s="13">
        <f t="shared" si="6"/>
        <v>291338</v>
      </c>
      <c r="E17" s="13">
        <f t="shared" si="6"/>
        <v>1355</v>
      </c>
      <c r="F17" s="13">
        <f t="shared" si="6"/>
        <v>292693</v>
      </c>
      <c r="G17" s="14" t="s">
        <v>17</v>
      </c>
    </row>
    <row r="18" ht="28.5" spans="1:7">
      <c r="A18" s="7" t="s">
        <v>9</v>
      </c>
      <c r="B18" s="8">
        <v>59</v>
      </c>
      <c r="C18" s="8">
        <v>59</v>
      </c>
      <c r="D18" s="9">
        <f t="shared" ref="D18:D22" si="7">C18*1070</f>
        <v>63130</v>
      </c>
      <c r="E18" s="9">
        <f t="shared" ref="E18:E23" si="8">B18*5</f>
        <v>295</v>
      </c>
      <c r="F18" s="9">
        <f>E18+D18</f>
        <v>63425</v>
      </c>
      <c r="G18" s="15" t="s">
        <v>18</v>
      </c>
    </row>
    <row r="19" ht="28.5" spans="1:7">
      <c r="A19" s="7" t="s">
        <v>11</v>
      </c>
      <c r="B19" s="8">
        <v>45</v>
      </c>
      <c r="C19" s="8">
        <v>45</v>
      </c>
      <c r="D19" s="9">
        <f t="shared" si="7"/>
        <v>48150</v>
      </c>
      <c r="E19" s="9">
        <f t="shared" si="8"/>
        <v>225</v>
      </c>
      <c r="F19" s="9">
        <f>E19+D19</f>
        <v>48375</v>
      </c>
      <c r="G19" s="15" t="s">
        <v>18</v>
      </c>
    </row>
    <row r="20" ht="28.5" spans="1:7">
      <c r="A20" s="7" t="s">
        <v>12</v>
      </c>
      <c r="B20" s="8">
        <v>50</v>
      </c>
      <c r="C20" s="8">
        <v>50</v>
      </c>
      <c r="D20" s="9">
        <f t="shared" si="7"/>
        <v>53500</v>
      </c>
      <c r="E20" s="9">
        <f t="shared" si="8"/>
        <v>250</v>
      </c>
      <c r="F20" s="9">
        <f>E20+D20</f>
        <v>53750</v>
      </c>
      <c r="G20" s="15" t="s">
        <v>18</v>
      </c>
    </row>
    <row r="21" ht="28.5" spans="1:7">
      <c r="A21" s="7" t="s">
        <v>13</v>
      </c>
      <c r="B21" s="8">
        <v>49</v>
      </c>
      <c r="C21" s="8">
        <v>49</v>
      </c>
      <c r="D21" s="9">
        <f t="shared" si="7"/>
        <v>52430</v>
      </c>
      <c r="E21" s="9">
        <f t="shared" si="8"/>
        <v>245</v>
      </c>
      <c r="F21" s="9">
        <f>E21+D21</f>
        <v>52675</v>
      </c>
      <c r="G21" s="15" t="s">
        <v>18</v>
      </c>
    </row>
    <row r="22" ht="28.5" spans="1:7">
      <c r="A22" s="7" t="s">
        <v>14</v>
      </c>
      <c r="B22" s="8">
        <v>54</v>
      </c>
      <c r="C22" s="8">
        <v>54</v>
      </c>
      <c r="D22" s="9">
        <f t="shared" si="7"/>
        <v>57780</v>
      </c>
      <c r="E22" s="9">
        <f t="shared" si="8"/>
        <v>270</v>
      </c>
      <c r="F22" s="9">
        <f>E22+D22</f>
        <v>58050</v>
      </c>
      <c r="G22" s="15" t="s">
        <v>18</v>
      </c>
    </row>
    <row r="23" ht="42.75" spans="1:7">
      <c r="A23" s="11" t="s">
        <v>15</v>
      </c>
      <c r="B23" s="9">
        <v>13</v>
      </c>
      <c r="C23" s="9">
        <v>13</v>
      </c>
      <c r="D23" s="9">
        <f>C23*1184</f>
        <v>15392</v>
      </c>
      <c r="E23" s="9">
        <f t="shared" si="8"/>
        <v>65</v>
      </c>
      <c r="F23" s="9">
        <f>E23+D23</f>
        <v>15457</v>
      </c>
      <c r="G23" s="15" t="s">
        <v>18</v>
      </c>
    </row>
    <row r="24" ht="24" customHeight="1" spans="1:7">
      <c r="A24" s="12" t="s">
        <v>16</v>
      </c>
      <c r="B24" s="13">
        <f t="shared" ref="B24:F24" si="9">SUM(B18:B23)</f>
        <v>270</v>
      </c>
      <c r="C24" s="13">
        <f t="shared" si="9"/>
        <v>270</v>
      </c>
      <c r="D24" s="13">
        <f t="shared" si="9"/>
        <v>290382</v>
      </c>
      <c r="E24" s="13">
        <f t="shared" si="9"/>
        <v>1350</v>
      </c>
      <c r="F24" s="13">
        <f t="shared" si="9"/>
        <v>291732</v>
      </c>
      <c r="G24" s="16" t="s">
        <v>18</v>
      </c>
    </row>
  </sheetData>
  <mergeCells count="3">
    <mergeCell ref="A1:G1"/>
    <mergeCell ref="A2:C2"/>
    <mergeCell ref="F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民政局办公室～老兵</cp:lastModifiedBy>
  <dcterms:created xsi:type="dcterms:W3CDTF">2023-04-17T01:05:00Z</dcterms:created>
  <dcterms:modified xsi:type="dcterms:W3CDTF">2023-08-04T06:34:30Z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604B20218FA84579B404B1DA778DD24D_12</vt:lpwstr>
  </property>
  <property fmtid="{D5CDD505-2E9C-101B-9397-08002B2CF9AE}" pid="3" name="KSOProductBuildVer">
    <vt:lpwstr>2052-12.1.0.15120</vt:lpwstr>
  </property>
</Properties>
</file>