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060" activeTab="1"/>
  </bookViews>
  <sheets>
    <sheet name="审计表" sheetId="1" r:id="rId1"/>
    <sheet name="交通局" sheetId="2" r:id="rId2"/>
  </sheets>
  <definedNames>
    <definedName name="_xlnm._FilterDatabase" localSheetId="0" hidden="1">审计表!$A$2:$M$58</definedName>
    <definedName name="_xlnm.Print_Area" localSheetId="1">交通局!$A$1:$J$58</definedName>
  </definedNames>
  <calcPr calcId="191029"/>
</workbook>
</file>

<file path=xl/sharedStrings.xml><?xml version="1.0" encoding="utf-8"?>
<sst xmlns="http://schemas.openxmlformats.org/spreadsheetml/2006/main" uniqueCount="84" count="84">
  <si>
    <t xml:space="preserve">     农村客运班车运营里程审核情况汇总表（2024年度）    </t>
  </si>
  <si>
    <t>序号</t>
  </si>
  <si>
    <t>线路名称</t>
  </si>
  <si>
    <t>车牌照号</t>
  </si>
  <si>
    <t>车辆外廓尺寸</t>
  </si>
  <si>
    <t>核定载客人数</t>
  </si>
  <si>
    <t>年度运营天数</t>
  </si>
  <si>
    <t>年度总运营里程（公里）</t>
  </si>
  <si>
    <t>年度总耗油量（升）</t>
  </si>
  <si>
    <t>百公里平均耗油（升）</t>
  </si>
  <si>
    <t>审计调整</t>
  </si>
  <si>
    <t>审定里程</t>
  </si>
  <si>
    <t>备注</t>
  </si>
  <si>
    <t>线路</t>
  </si>
  <si>
    <r>
      <rPr>
        <charset val="134"/>
        <sz val="11"/>
        <rFont val="宋体"/>
      </rPr>
      <t>果子园</t>
    </r>
    <r>
      <rPr>
        <sz val="11"/>
        <rFont val="宋体"/>
      </rPr>
      <t>----</t>
    </r>
    <r>
      <rPr>
        <charset val="134"/>
        <sz val="11"/>
        <rFont val="宋体"/>
      </rPr>
      <t>下洼子</t>
    </r>
  </si>
  <si>
    <r>
      <rPr>
        <charset val="134"/>
        <sz val="11"/>
        <rFont val="宋体"/>
      </rPr>
      <t>辽</t>
    </r>
    <r>
      <rPr>
        <sz val="11"/>
        <rFont val="宋体"/>
      </rPr>
      <t>ABJ365</t>
    </r>
  </si>
  <si>
    <t>1路</t>
  </si>
  <si>
    <r>
      <rPr>
        <charset val="134"/>
        <sz val="11"/>
        <rFont val="宋体"/>
      </rPr>
      <t>辽</t>
    </r>
    <r>
      <rPr>
        <sz val="11"/>
        <rFont val="宋体"/>
      </rPr>
      <t>ABJ001</t>
    </r>
  </si>
  <si>
    <r>
      <rPr>
        <charset val="134"/>
        <sz val="11"/>
        <rFont val="宋体"/>
      </rPr>
      <t>辽</t>
    </r>
    <r>
      <rPr>
        <sz val="11"/>
        <rFont val="宋体"/>
      </rPr>
      <t>ABJ118</t>
    </r>
  </si>
  <si>
    <r>
      <rPr>
        <charset val="134"/>
        <sz val="11"/>
        <rFont val="宋体"/>
      </rPr>
      <t>辽</t>
    </r>
    <r>
      <rPr>
        <sz val="11"/>
        <rFont val="宋体"/>
      </rPr>
      <t>ABJ099</t>
    </r>
  </si>
  <si>
    <r>
      <rPr>
        <charset val="134"/>
        <sz val="11"/>
        <rFont val="宋体"/>
      </rPr>
      <t>辽</t>
    </r>
    <r>
      <rPr>
        <sz val="11"/>
        <rFont val="宋体"/>
      </rPr>
      <t>AY8010</t>
    </r>
  </si>
  <si>
    <r>
      <rPr>
        <charset val="134"/>
        <sz val="11"/>
        <rFont val="宋体"/>
      </rPr>
      <t>辽</t>
    </r>
    <r>
      <rPr>
        <sz val="11"/>
        <rFont val="宋体"/>
      </rPr>
      <t>AY8068</t>
    </r>
  </si>
  <si>
    <r>
      <rPr>
        <charset val="134"/>
        <sz val="11"/>
        <rFont val="宋体"/>
      </rPr>
      <t>辽</t>
    </r>
    <r>
      <rPr>
        <sz val="11"/>
        <rFont val="宋体"/>
      </rPr>
      <t>AY3868</t>
    </r>
  </si>
  <si>
    <r>
      <rPr>
        <charset val="134"/>
        <sz val="11"/>
        <rFont val="宋体"/>
      </rPr>
      <t>辽</t>
    </r>
    <r>
      <rPr>
        <sz val="11"/>
        <rFont val="宋体"/>
      </rPr>
      <t>AY8123</t>
    </r>
  </si>
  <si>
    <r>
      <rPr>
        <charset val="134"/>
        <sz val="11"/>
        <rFont val="宋体"/>
      </rPr>
      <t>辽</t>
    </r>
    <r>
      <rPr>
        <sz val="11"/>
        <rFont val="宋体"/>
      </rPr>
      <t>AY3778</t>
    </r>
  </si>
  <si>
    <r>
      <rPr>
        <charset val="134"/>
        <sz val="11"/>
        <rFont val="宋体"/>
      </rPr>
      <t>辽</t>
    </r>
    <r>
      <rPr>
        <sz val="11"/>
        <rFont val="宋体"/>
      </rPr>
      <t>AY8001</t>
    </r>
  </si>
  <si>
    <r>
      <rPr>
        <charset val="134"/>
        <sz val="11"/>
        <rFont val="宋体"/>
      </rPr>
      <t>辽</t>
    </r>
    <r>
      <rPr>
        <sz val="11"/>
        <rFont val="宋体"/>
      </rPr>
      <t>AY8100</t>
    </r>
  </si>
  <si>
    <r>
      <rPr>
        <charset val="134"/>
        <sz val="11"/>
        <rFont val="宋体"/>
      </rPr>
      <t>辽</t>
    </r>
    <r>
      <rPr>
        <sz val="11"/>
        <rFont val="宋体"/>
      </rPr>
      <t>AY3933</t>
    </r>
  </si>
  <si>
    <r>
      <rPr>
        <charset val="134"/>
        <sz val="11"/>
        <rFont val="宋体"/>
      </rPr>
      <t>辽</t>
    </r>
    <r>
      <rPr>
        <sz val="11"/>
        <rFont val="宋体"/>
      </rPr>
      <t>AY8006</t>
    </r>
  </si>
  <si>
    <r>
      <rPr>
        <charset val="134"/>
        <sz val="11"/>
        <rFont val="宋体"/>
      </rPr>
      <t>辽</t>
    </r>
    <r>
      <rPr>
        <sz val="11"/>
        <rFont val="宋体"/>
      </rPr>
      <t>AY8066</t>
    </r>
  </si>
  <si>
    <r>
      <t>东岗子</t>
    </r>
    <r>
      <rPr>
        <sz val="10"/>
        <color rgb="FFFF0000"/>
        <rFont val="宋体"/>
      </rPr>
      <t>----</t>
    </r>
    <r>
      <rPr>
        <charset val="134"/>
        <sz val="10"/>
        <color rgb="FFFF0000"/>
        <rFont val="宋体"/>
      </rPr>
      <t>马家店</t>
    </r>
  </si>
  <si>
    <r>
      <t>辽</t>
    </r>
    <r>
      <rPr>
        <sz val="11"/>
        <color rgb="FFFF0000"/>
        <rFont val="宋体"/>
      </rPr>
      <t>AY8196</t>
    </r>
  </si>
  <si>
    <t>220</t>
  </si>
  <si>
    <t>2路</t>
  </si>
  <si>
    <r>
      <rPr>
        <charset val="134"/>
        <sz val="10"/>
        <rFont val="宋体"/>
      </rPr>
      <t>东岗子</t>
    </r>
    <r>
      <rPr>
        <sz val="10"/>
        <rFont val="宋体"/>
      </rPr>
      <t>----</t>
    </r>
    <r>
      <rPr>
        <charset val="134"/>
        <sz val="10"/>
        <rFont val="宋体"/>
      </rPr>
      <t>马家店</t>
    </r>
  </si>
  <si>
    <t>辽AY8233</t>
  </si>
  <si>
    <t>辽AY8011</t>
  </si>
  <si>
    <t>19</t>
  </si>
  <si>
    <t>辽AY8171</t>
  </si>
  <si>
    <t>辽AY8303</t>
  </si>
  <si>
    <t>100</t>
  </si>
  <si>
    <r>
      <rPr>
        <charset val="134"/>
        <sz val="11"/>
        <rFont val="宋体"/>
      </rPr>
      <t>辽</t>
    </r>
    <r>
      <rPr>
        <sz val="11"/>
        <rFont val="宋体"/>
      </rPr>
      <t>AY8289</t>
    </r>
  </si>
  <si>
    <t>辽AY8280</t>
  </si>
  <si>
    <t>辽AY8328</t>
  </si>
  <si>
    <t>辽AY8300</t>
  </si>
  <si>
    <t>296</t>
  </si>
  <si>
    <t>辽AY8160</t>
  </si>
  <si>
    <t>辽AY8298</t>
  </si>
  <si>
    <t>辽AY8002</t>
  </si>
  <si>
    <t>辽AY8311</t>
  </si>
  <si>
    <t>辽AY8287</t>
  </si>
  <si>
    <t>辽AY8306</t>
  </si>
  <si>
    <r>
      <rPr>
        <charset val="134"/>
        <sz val="11"/>
        <rFont val="宋体"/>
      </rPr>
      <t>辽</t>
    </r>
    <r>
      <rPr>
        <sz val="11"/>
        <rFont val="宋体"/>
      </rPr>
      <t>AY8060</t>
    </r>
  </si>
  <si>
    <r>
      <rPr>
        <charset val="134"/>
        <sz val="10"/>
        <color rgb="FFFF0000"/>
        <rFont val="宋体"/>
      </rPr>
      <t>中贸市场</t>
    </r>
    <r>
      <rPr>
        <sz val="10"/>
        <color rgb="FFFF0000"/>
        <rFont val="宋体"/>
      </rPr>
      <t>----</t>
    </r>
    <r>
      <rPr>
        <charset val="134"/>
        <sz val="10"/>
        <color rgb="FFFF0000"/>
        <rFont val="宋体"/>
      </rPr>
      <t>劳动局</t>
    </r>
  </si>
  <si>
    <r>
      <rPr>
        <charset val="134"/>
        <sz val="11"/>
        <color rgb="FFFF0000"/>
        <rFont val="宋体"/>
      </rPr>
      <t>辽</t>
    </r>
    <r>
      <rPr>
        <sz val="11"/>
        <color rgb="FFFF0000"/>
        <rFont val="宋体"/>
      </rPr>
      <t>ABK886</t>
    </r>
  </si>
  <si>
    <t>3路</t>
  </si>
  <si>
    <r>
      <rPr>
        <charset val="134"/>
        <sz val="10"/>
        <rFont val="宋体"/>
      </rPr>
      <t>中贸市场</t>
    </r>
    <r>
      <rPr>
        <sz val="10"/>
        <rFont val="宋体"/>
      </rPr>
      <t>----</t>
    </r>
    <r>
      <rPr>
        <charset val="134"/>
        <sz val="10"/>
        <rFont val="宋体"/>
      </rPr>
      <t>劳动局</t>
    </r>
  </si>
  <si>
    <r>
      <rPr>
        <charset val="134"/>
        <sz val="11"/>
        <rFont val="宋体"/>
      </rPr>
      <t>辽</t>
    </r>
    <r>
      <rPr>
        <sz val="11"/>
        <rFont val="宋体"/>
      </rPr>
      <t>ABK520</t>
    </r>
  </si>
  <si>
    <r>
      <rPr>
        <charset val="134"/>
        <sz val="11"/>
        <rFont val="宋体"/>
      </rPr>
      <t>辽</t>
    </r>
    <r>
      <rPr>
        <sz val="11"/>
        <rFont val="宋体"/>
      </rPr>
      <t>ABK626</t>
    </r>
  </si>
  <si>
    <r>
      <rPr>
        <charset val="134"/>
        <sz val="11"/>
        <rFont val="宋体"/>
      </rPr>
      <t>辽</t>
    </r>
    <r>
      <rPr>
        <sz val="11"/>
        <rFont val="宋体"/>
      </rPr>
      <t>ABK001</t>
    </r>
  </si>
  <si>
    <r>
      <rPr>
        <charset val="134"/>
        <sz val="11"/>
        <rFont val="宋体"/>
      </rPr>
      <t>辽</t>
    </r>
    <r>
      <rPr>
        <sz val="11"/>
        <rFont val="宋体"/>
      </rPr>
      <t>ABK009</t>
    </r>
  </si>
  <si>
    <r>
      <rPr>
        <charset val="134"/>
        <sz val="11"/>
        <rFont val="宋体"/>
      </rPr>
      <t>辽</t>
    </r>
    <r>
      <rPr>
        <sz val="11"/>
        <rFont val="宋体"/>
      </rPr>
      <t>ABK080</t>
    </r>
  </si>
  <si>
    <r>
      <rPr>
        <charset val="134"/>
        <sz val="11"/>
        <rFont val="宋体"/>
      </rPr>
      <t>辽</t>
    </r>
    <r>
      <rPr>
        <sz val="11"/>
        <rFont val="宋体"/>
      </rPr>
      <t>ABK005</t>
    </r>
  </si>
  <si>
    <r>
      <rPr>
        <charset val="134"/>
        <sz val="11"/>
        <rFont val="宋体"/>
      </rPr>
      <t>辽</t>
    </r>
    <r>
      <rPr>
        <sz val="11"/>
        <rFont val="宋体"/>
      </rPr>
      <t>ABK690</t>
    </r>
  </si>
  <si>
    <r>
      <rPr>
        <charset val="134"/>
        <sz val="11"/>
        <color rgb="FFFF0000"/>
        <rFont val="宋体"/>
      </rPr>
      <t>辽</t>
    </r>
    <r>
      <rPr>
        <sz val="11"/>
        <color rgb="FFFF0000"/>
        <rFont val="宋体"/>
      </rPr>
      <t>ABK877</t>
    </r>
  </si>
  <si>
    <t>辽ABK881</t>
  </si>
  <si>
    <r>
      <rPr>
        <charset val="134"/>
        <sz val="10"/>
        <rFont val="宋体"/>
      </rPr>
      <t>新城堡</t>
    </r>
    <r>
      <rPr>
        <sz val="10"/>
        <rFont val="宋体"/>
      </rPr>
      <t>----</t>
    </r>
    <r>
      <rPr>
        <charset val="134"/>
        <sz val="10"/>
        <rFont val="宋体"/>
      </rPr>
      <t>风情小镇</t>
    </r>
  </si>
  <si>
    <t>辽ABK006</t>
  </si>
  <si>
    <t>4路</t>
  </si>
  <si>
    <t>辽ABK268</t>
  </si>
  <si>
    <t>辽ABK066</t>
  </si>
  <si>
    <t>辽ABJ160</t>
  </si>
  <si>
    <t>辽ABJ055</t>
  </si>
  <si>
    <t>辽ABK456</t>
  </si>
  <si>
    <t>辽ABK058</t>
  </si>
  <si>
    <t>辽ABK299</t>
  </si>
  <si>
    <t>辽ABK811</t>
  </si>
  <si>
    <t>辽ACC698</t>
  </si>
  <si>
    <t>辽ABK258</t>
  </si>
  <si>
    <t>辽ABK016</t>
  </si>
  <si>
    <t>辽ABJ002</t>
  </si>
  <si>
    <t>辽ABK211</t>
  </si>
  <si>
    <t>辽ABK218</t>
  </si>
  <si>
    <t>合计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</si>
</sst>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#,##0.00_ "/>
    <numFmt numFmtId="165" formatCode="0_ "/>
    <numFmt numFmtId="49" formatCode="@"/>
  </numFmts>
  <fonts count="15">
    <font>
      <name val="宋体"/>
      <sz val="11"/>
    </font>
    <font>
      <name val="宋体"/>
      <charset val="134"/>
      <sz val="11"/>
      <color rgb="FF000000"/>
    </font>
    <font>
      <name val="黑体"/>
      <b/>
      <charset val="134"/>
      <sz val="22"/>
    </font>
    <font>
      <name val="黑体"/>
      <b/>
      <charset val="134"/>
      <sz val="10"/>
    </font>
    <font>
      <name val="楷体"/>
      <b/>
      <charset val="134"/>
      <sz val="22"/>
    </font>
    <font>
      <name val="黑体"/>
      <b/>
      <charset val="134"/>
      <sz val="14"/>
    </font>
    <font>
      <name val="宋体"/>
      <charset val="134"/>
      <sz val="11"/>
    </font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FF0000"/>
    </font>
    <font>
      <name val="宋体"/>
      <charset val="134"/>
      <sz val="10"/>
      <color rgb="FFFF0000"/>
    </font>
    <font>
      <name val="宋体"/>
      <sz val="11"/>
      <color rgb="FFFF0000"/>
    </font>
    <font>
      <name val="宋体"/>
      <charset val="134"/>
      <sz val="11"/>
      <color rgb="FFFF0000"/>
    </font>
    <font>
      <name val="宋体"/>
      <charset val="134"/>
      <sz val="10"/>
    </font>
    <font>
      <name val="宋体"/>
      <charset val="134"/>
      <sz val="1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64" fontId="1" fillId="0" borderId="0" xfId="0" applyNumberFormat="1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bottom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bottom"/>
    </xf>
    <xf numFmtId="164" fontId="5" fillId="0" borderId="0" xfId="0" applyNumberFormat="1" applyFont="1" applyFill="1" applyBorder="1" applyAlignment="1">
      <alignment horizontal="center" vertical="bottom"/>
    </xf>
    <xf numFmtId="164" fontId="5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bottom"/>
    </xf>
    <xf numFmtId="0" fontId="1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bottom"/>
    </xf>
    <xf numFmtId="0" fontId="6" fillId="0" borderId="1" xfId="0" applyFont="1" applyFill="1" applyBorder="1" applyAlignment="1">
      <alignment horizontal="center" vertical="bottom" wrapText="1"/>
    </xf>
    <xf numFmtId="0" fontId="7" fillId="0" borderId="1" xfId="0" applyNumberFormat="1" applyFont="1" applyFill="1" applyBorder="1" applyAlignment="1">
      <alignment horizontal="center" vertical="bottom" wrapText="1"/>
    </xf>
    <xf numFmtId="164" fontId="7" fillId="0" borderId="1" xfId="0" applyNumberFormat="1" applyFont="1" applyFill="1" applyBorder="1" applyAlignment="1">
      <alignment horizontal="center" vertical="bottom" wrapText="1"/>
    </xf>
    <xf numFmtId="0" fontId="7" fillId="0" borderId="1" xfId="0" applyFont="1" applyFill="1" applyBorder="1" applyAlignment="1">
      <alignment horizontal="center" vertical="bottom"/>
    </xf>
    <xf numFmtId="164" fontId="6" fillId="0" borderId="1" xfId="0" applyNumberFormat="1" applyFont="1" applyFill="1" applyBorder="1" applyAlignment="1">
      <alignment vertical="bottom"/>
    </xf>
    <xf numFmtId="164" fontId="6" fillId="0" borderId="1" xfId="0" applyNumberFormat="1" applyFont="1" applyFill="1" applyBorder="1" applyAlignment="1">
      <alignment horizontal="right" vertical="bottom"/>
    </xf>
    <xf numFmtId="0" fontId="6" fillId="0" borderId="1" xfId="0" applyFont="1" applyFill="1" applyBorder="1" applyAlignment="1">
      <alignment vertical="bottom"/>
    </xf>
    <xf numFmtId="165" fontId="7" fillId="0" borderId="1" xfId="0" applyNumberFormat="1" applyFont="1" applyFill="1" applyBorder="1" applyAlignment="1">
      <alignment horizontal="center" vertical="bottom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bottom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bottom" wrapText="1"/>
    </xf>
    <xf numFmtId="0" fontId="11" fillId="0" borderId="1" xfId="0" applyFont="1" applyFill="1" applyBorder="1" applyAlignment="1">
      <alignment horizontal="center" vertical="bottom"/>
    </xf>
    <xf numFmtId="49" fontId="11" fillId="0" borderId="1" xfId="0" applyNumberFormat="1" applyFont="1" applyFill="1" applyBorder="1" applyAlignment="1">
      <alignment horizontal="center" vertical="bottom" wrapText="1"/>
    </xf>
    <xf numFmtId="164" fontId="11" fillId="0" borderId="1" xfId="0" applyNumberFormat="1" applyFont="1" applyFill="1" applyBorder="1" applyAlignment="1">
      <alignment horizontal="center" vertical="bottom" wrapText="1"/>
    </xf>
    <xf numFmtId="0" fontId="11" fillId="0" borderId="1" xfId="0" applyNumberFormat="1" applyFont="1" applyFill="1" applyBorder="1" applyAlignment="1">
      <alignment horizontal="center" vertical="bottom"/>
    </xf>
    <xf numFmtId="164" fontId="9" fillId="0" borderId="1" xfId="0" applyNumberFormat="1" applyFont="1" applyFill="1" applyBorder="1" applyAlignment="1">
      <alignment vertical="bottom"/>
    </xf>
    <xf numFmtId="164" fontId="9" fillId="0" borderId="1" xfId="0" applyNumberFormat="1" applyFont="1" applyFill="1" applyBorder="1" applyAlignment="1">
      <alignment horizontal="right" vertical="bottom"/>
    </xf>
    <xf numFmtId="0" fontId="9" fillId="0" borderId="1" xfId="0" applyFont="1" applyFill="1" applyBorder="1" applyAlignment="1">
      <alignment vertical="bottom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bottom" wrapText="1"/>
    </xf>
    <xf numFmtId="0" fontId="7" fillId="0" borderId="1" xfId="0" applyNumberFormat="1" applyFont="1" applyFill="1" applyBorder="1" applyAlignment="1">
      <alignment horizontal="center" vertical="bottom"/>
    </xf>
    <xf numFmtId="0" fontId="9" fillId="0" borderId="0" xfId="0" applyFont="1">
      <alignment vertical="center"/>
    </xf>
    <xf numFmtId="0" fontId="11" fillId="0" borderId="1" xfId="0" applyNumberFormat="1" applyFont="1" applyFill="1" applyBorder="1" applyAlignment="1">
      <alignment horizontal="center" vertical="bottom" wrapText="1"/>
    </xf>
    <xf numFmtId="164" fontId="12" fillId="0" borderId="0" xfId="0" applyNumberFormat="1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bottom"/>
    </xf>
    <xf numFmtId="0" fontId="6" fillId="0" borderId="3" xfId="0" applyFont="1" applyFill="1" applyBorder="1" applyAlignment="1">
      <alignment horizontal="center" vertical="bottom"/>
    </xf>
    <xf numFmtId="0" fontId="6" fillId="0" borderId="4" xfId="0" applyFont="1" applyFill="1" applyBorder="1" applyAlignment="1">
      <alignment horizontal="center" vertical="bottom"/>
    </xf>
    <xf numFmtId="0" fontId="2" fillId="0" borderId="0" xfId="0" applyFont="1" applyFill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60"/>
  <sheetViews>
    <sheetView workbookViewId="0" zoomScale="48">
      <pane ySplit="2" topLeftCell="A3" state="frozen" activePane="bottomLeft"/>
      <selection pane="bottomLeft" activeCell="A44" sqref="A44:XFD44"/>
    </sheetView>
  </sheetViews>
  <sheetFormatPr defaultRowHeight="14.4" defaultColWidth="9"/>
  <cols>
    <col min="1" max="1" customWidth="1" width="6.3320312" style="0"/>
    <col min="2" max="2" customWidth="1" width="19.554688" style="0"/>
    <col min="3" max="3" customWidth="1" width="11.6640625" style="0"/>
    <col min="4" max="4" customWidth="1" width="14.441406" style="0"/>
    <col min="5" max="5" customWidth="1" width="9.6640625" style="0"/>
    <col min="6" max="6" customWidth="1" width="13.21875" style="0"/>
    <col min="7" max="7" customWidth="1" width="18.109375" style="1"/>
    <col min="8" max="8" customWidth="1" width="19.21875" style="1"/>
    <col min="9" max="9" customWidth="1" width="16.441406" style="0"/>
    <col min="10" max="10" customWidth="1" width="14.5546875" style="1"/>
    <col min="11" max="11" customWidth="1" width="15.332031" style="0"/>
    <col min="12" max="12" customWidth="1" width="11.21875" style="0"/>
    <col min="13" max="13" customWidth="0" width="9.0" style="2"/>
    <col min="14" max="14" customWidth="0" width="12.886719" style="0"/>
  </cols>
  <sheetData>
    <row r="1" spans="8:8" ht="28.2">
      <c r="A1" s="3" t="s">
        <v>0</v>
      </c>
      <c r="B1" s="4"/>
      <c r="C1" s="5"/>
      <c r="D1" s="5"/>
      <c r="E1" s="3"/>
      <c r="F1" s="3"/>
      <c r="G1" s="6"/>
      <c r="H1" s="7"/>
      <c r="I1" s="5"/>
      <c r="J1" s="8"/>
      <c r="K1" s="3"/>
      <c r="L1" s="3"/>
    </row>
    <row r="2" spans="8:8" s="9" ht="28.8" customForma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3" t="s">
        <v>10</v>
      </c>
      <c r="K2" s="10" t="s">
        <v>11</v>
      </c>
      <c r="L2" s="10" t="s">
        <v>12</v>
      </c>
      <c r="M2" s="14" t="s">
        <v>13</v>
      </c>
    </row>
    <row r="3" spans="8:8" ht="26.0" customHeight="1">
      <c r="A3" s="15">
        <v>1.0</v>
      </c>
      <c r="B3" s="10" t="s">
        <v>14</v>
      </c>
      <c r="C3" s="16" t="s">
        <v>15</v>
      </c>
      <c r="D3" s="16">
        <v>7200.0</v>
      </c>
      <c r="E3" s="16">
        <v>43.0</v>
      </c>
      <c r="F3" s="17">
        <v>0.0</v>
      </c>
      <c r="G3" s="18">
        <v>0.0</v>
      </c>
      <c r="H3" s="18">
        <v>0.0</v>
      </c>
      <c r="I3" s="19">
        <v>22.0</v>
      </c>
      <c r="J3" s="20"/>
      <c r="K3" s="21">
        <f>G3-J3</f>
        <v>0.0</v>
      </c>
      <c r="L3" s="22"/>
      <c r="M3" s="14" t="s">
        <v>16</v>
      </c>
    </row>
    <row r="4" spans="8:8" ht="26.0" customHeight="1">
      <c r="A4" s="15">
        <v>2.0</v>
      </c>
      <c r="B4" s="10" t="s">
        <v>14</v>
      </c>
      <c r="C4" s="16" t="s">
        <v>17</v>
      </c>
      <c r="D4" s="16">
        <v>7200.0</v>
      </c>
      <c r="E4" s="16">
        <v>43.0</v>
      </c>
      <c r="F4" s="17">
        <v>1.0</v>
      </c>
      <c r="G4" s="18">
        <v>30.0</v>
      </c>
      <c r="H4" s="18">
        <v>6.6</v>
      </c>
      <c r="I4" s="19">
        <v>22.0</v>
      </c>
      <c r="J4" s="20"/>
      <c r="K4" s="21">
        <f t="shared" si="0" ref="K4:K42">G4-J4</f>
        <v>30.0</v>
      </c>
      <c r="L4" s="22"/>
      <c r="M4" s="14" t="s">
        <v>16</v>
      </c>
    </row>
    <row r="5" spans="8:8" ht="26.0" customHeight="1">
      <c r="A5" s="15">
        <v>3.0</v>
      </c>
      <c r="B5" s="10" t="s">
        <v>14</v>
      </c>
      <c r="C5" s="16" t="s">
        <v>18</v>
      </c>
      <c r="D5" s="16">
        <v>7200.0</v>
      </c>
      <c r="E5" s="16">
        <v>43.0</v>
      </c>
      <c r="F5" s="17">
        <v>22.0</v>
      </c>
      <c r="G5" s="18">
        <v>1110.0</v>
      </c>
      <c r="H5" s="18">
        <v>244.2</v>
      </c>
      <c r="I5" s="19">
        <v>22.0</v>
      </c>
      <c r="J5" s="20">
        <v>450.0</v>
      </c>
      <c r="K5" s="21">
        <f t="shared" si="0"/>
        <v>660.0</v>
      </c>
      <c r="L5" s="22"/>
      <c r="M5" s="14" t="s">
        <v>16</v>
      </c>
    </row>
    <row r="6" spans="8:8" ht="26.0" customHeight="1">
      <c r="A6" s="15">
        <v>4.0</v>
      </c>
      <c r="B6" s="10" t="s">
        <v>14</v>
      </c>
      <c r="C6" s="16" t="s">
        <v>19</v>
      </c>
      <c r="D6" s="16">
        <v>7200.0</v>
      </c>
      <c r="E6" s="16">
        <v>43.0</v>
      </c>
      <c r="F6" s="17">
        <v>22.0</v>
      </c>
      <c r="G6" s="18">
        <v>720.0</v>
      </c>
      <c r="H6" s="18">
        <v>158.4</v>
      </c>
      <c r="I6" s="19">
        <v>22.0</v>
      </c>
      <c r="J6" s="20">
        <v>60.0</v>
      </c>
      <c r="K6" s="21">
        <f t="shared" si="0"/>
        <v>660.0</v>
      </c>
      <c r="L6" s="22"/>
      <c r="M6" s="14" t="s">
        <v>16</v>
      </c>
    </row>
    <row r="7" spans="8:8" ht="26.0" customHeight="1">
      <c r="A7" s="15">
        <v>5.0</v>
      </c>
      <c r="B7" s="10" t="s">
        <v>14</v>
      </c>
      <c r="C7" s="16" t="s">
        <v>20</v>
      </c>
      <c r="D7" s="16">
        <v>7200.0</v>
      </c>
      <c r="E7" s="19">
        <v>35.0</v>
      </c>
      <c r="F7" s="17">
        <v>28.0</v>
      </c>
      <c r="G7" s="18">
        <v>1050.0</v>
      </c>
      <c r="H7" s="18">
        <v>231.0</v>
      </c>
      <c r="I7" s="19">
        <v>22.0</v>
      </c>
      <c r="J7" s="20">
        <v>210.0</v>
      </c>
      <c r="K7" s="21">
        <f t="shared" si="0"/>
        <v>840.0</v>
      </c>
      <c r="L7" s="22"/>
      <c r="M7" s="14" t="s">
        <v>16</v>
      </c>
    </row>
    <row r="8" spans="8:8" ht="26.0" customHeight="1">
      <c r="A8" s="15">
        <v>6.0</v>
      </c>
      <c r="B8" s="10" t="s">
        <v>14</v>
      </c>
      <c r="C8" s="16" t="s">
        <v>21</v>
      </c>
      <c r="D8" s="16">
        <v>7200.0</v>
      </c>
      <c r="E8" s="19">
        <v>35.0</v>
      </c>
      <c r="F8" s="17">
        <v>12.0</v>
      </c>
      <c r="G8" s="18">
        <v>930.0</v>
      </c>
      <c r="H8" s="18">
        <v>204.6</v>
      </c>
      <c r="I8" s="19">
        <v>22.0</v>
      </c>
      <c r="J8" s="20">
        <v>570.0</v>
      </c>
      <c r="K8" s="21">
        <f t="shared" si="0"/>
        <v>360.0</v>
      </c>
      <c r="L8" s="22"/>
      <c r="M8" s="14" t="s">
        <v>16</v>
      </c>
    </row>
    <row r="9" spans="8:8" ht="26.0" customHeight="1">
      <c r="A9" s="15">
        <v>7.0</v>
      </c>
      <c r="B9" s="10" t="s">
        <v>14</v>
      </c>
      <c r="C9" s="16" t="s">
        <v>22</v>
      </c>
      <c r="D9" s="16">
        <v>7200.0</v>
      </c>
      <c r="E9" s="19">
        <v>35.0</v>
      </c>
      <c r="F9" s="23">
        <v>0.0</v>
      </c>
      <c r="G9" s="18">
        <v>0.0</v>
      </c>
      <c r="H9" s="18">
        <v>0.0</v>
      </c>
      <c r="I9" s="19">
        <v>22.0</v>
      </c>
      <c r="J9" s="20"/>
      <c r="K9" s="21">
        <f t="shared" si="0"/>
        <v>0.0</v>
      </c>
      <c r="L9" s="22"/>
      <c r="M9" s="14" t="s">
        <v>16</v>
      </c>
    </row>
    <row r="10" spans="8:8" ht="26.0" customHeight="1">
      <c r="A10" s="15">
        <v>8.0</v>
      </c>
      <c r="B10" s="10" t="s">
        <v>14</v>
      </c>
      <c r="C10" s="16" t="s">
        <v>23</v>
      </c>
      <c r="D10" s="16">
        <v>7200.0</v>
      </c>
      <c r="E10" s="19">
        <v>35.0</v>
      </c>
      <c r="F10" s="23">
        <v>0.0</v>
      </c>
      <c r="G10" s="18">
        <v>0.0</v>
      </c>
      <c r="H10" s="18">
        <v>0.0</v>
      </c>
      <c r="I10" s="19">
        <v>22.0</v>
      </c>
      <c r="J10" s="20"/>
      <c r="K10" s="21">
        <f t="shared" si="0"/>
        <v>0.0</v>
      </c>
      <c r="L10" s="22"/>
      <c r="M10" s="14" t="s">
        <v>16</v>
      </c>
    </row>
    <row r="11" spans="8:8" ht="26.0" customHeight="1">
      <c r="A11" s="15">
        <v>9.0</v>
      </c>
      <c r="B11" s="10" t="s">
        <v>14</v>
      </c>
      <c r="C11" s="16" t="s">
        <v>24</v>
      </c>
      <c r="D11" s="16">
        <v>7200.0</v>
      </c>
      <c r="E11" s="19">
        <v>35.0</v>
      </c>
      <c r="F11" s="17">
        <v>12.0</v>
      </c>
      <c r="G11" s="18">
        <v>480.0</v>
      </c>
      <c r="H11" s="18">
        <v>105.6</v>
      </c>
      <c r="I11" s="19">
        <v>22.0</v>
      </c>
      <c r="J11" s="20">
        <v>120.0</v>
      </c>
      <c r="K11" s="21">
        <f t="shared" si="0"/>
        <v>360.0</v>
      </c>
      <c r="L11" s="22"/>
      <c r="M11" s="14" t="s">
        <v>16</v>
      </c>
    </row>
    <row r="12" spans="8:8" ht="26.0" customHeight="1">
      <c r="A12" s="15">
        <v>10.0</v>
      </c>
      <c r="B12" s="10" t="s">
        <v>14</v>
      </c>
      <c r="C12" s="16" t="s">
        <v>25</v>
      </c>
      <c r="D12" s="16">
        <v>7200.0</v>
      </c>
      <c r="E12" s="19">
        <v>35.0</v>
      </c>
      <c r="F12" s="17">
        <v>1.0</v>
      </c>
      <c r="G12" s="18">
        <v>30.0</v>
      </c>
      <c r="H12" s="18">
        <v>7.0</v>
      </c>
      <c r="I12" s="19">
        <v>22.0</v>
      </c>
      <c r="J12" s="20"/>
      <c r="K12" s="21">
        <f t="shared" si="0"/>
        <v>30.0</v>
      </c>
      <c r="L12" s="22"/>
      <c r="M12" s="14" t="s">
        <v>16</v>
      </c>
    </row>
    <row r="13" spans="8:8" ht="26.0" customHeight="1">
      <c r="A13" s="15">
        <v>11.0</v>
      </c>
      <c r="B13" s="10" t="s">
        <v>14</v>
      </c>
      <c r="C13" s="16" t="s">
        <v>26</v>
      </c>
      <c r="D13" s="16">
        <v>7200.0</v>
      </c>
      <c r="E13" s="19">
        <v>35.0</v>
      </c>
      <c r="F13" s="17">
        <v>0.0</v>
      </c>
      <c r="G13" s="18">
        <v>0.0</v>
      </c>
      <c r="H13" s="18">
        <v>0.0</v>
      </c>
      <c r="I13" s="19">
        <v>22.0</v>
      </c>
      <c r="J13" s="20"/>
      <c r="K13" s="21">
        <f t="shared" si="0"/>
        <v>0.0</v>
      </c>
      <c r="L13" s="22"/>
      <c r="M13" s="14" t="s">
        <v>16</v>
      </c>
    </row>
    <row r="14" spans="8:8" ht="26.0" customHeight="1">
      <c r="A14" s="15">
        <v>12.0</v>
      </c>
      <c r="B14" s="10" t="s">
        <v>14</v>
      </c>
      <c r="C14" s="16" t="s">
        <v>27</v>
      </c>
      <c r="D14" s="16">
        <v>7200.0</v>
      </c>
      <c r="E14" s="19">
        <v>35.0</v>
      </c>
      <c r="F14" s="17">
        <v>5.0</v>
      </c>
      <c r="G14" s="18">
        <v>180.0</v>
      </c>
      <c r="H14" s="18">
        <v>39.6</v>
      </c>
      <c r="I14" s="19">
        <v>22.0</v>
      </c>
      <c r="J14" s="20">
        <v>30.0</v>
      </c>
      <c r="K14" s="21">
        <f t="shared" si="0"/>
        <v>150.0</v>
      </c>
      <c r="L14" s="22"/>
      <c r="M14" s="14" t="s">
        <v>16</v>
      </c>
    </row>
    <row r="15" spans="8:8" ht="26.0" customHeight="1">
      <c r="A15" s="15">
        <v>13.0</v>
      </c>
      <c r="B15" s="10" t="s">
        <v>14</v>
      </c>
      <c r="C15" s="16" t="s">
        <v>28</v>
      </c>
      <c r="D15" s="16">
        <v>7200.0</v>
      </c>
      <c r="E15" s="19">
        <v>35.0</v>
      </c>
      <c r="F15" s="17">
        <v>25.0</v>
      </c>
      <c r="G15" s="18">
        <v>750.0</v>
      </c>
      <c r="H15" s="18">
        <v>165.0</v>
      </c>
      <c r="I15" s="19">
        <v>22.0</v>
      </c>
      <c r="J15" s="20"/>
      <c r="K15" s="21">
        <f t="shared" si="0"/>
        <v>750.0</v>
      </c>
      <c r="L15" s="22"/>
      <c r="M15" s="14" t="s">
        <v>16</v>
      </c>
    </row>
    <row r="16" spans="8:8" ht="26.0" customHeight="1">
      <c r="A16" s="15">
        <v>14.0</v>
      </c>
      <c r="B16" s="10" t="s">
        <v>14</v>
      </c>
      <c r="C16" s="16" t="s">
        <v>29</v>
      </c>
      <c r="D16" s="16">
        <v>7200.0</v>
      </c>
      <c r="E16" s="19">
        <v>35.0</v>
      </c>
      <c r="F16" s="17">
        <v>0.0</v>
      </c>
      <c r="G16" s="18">
        <v>0.0</v>
      </c>
      <c r="H16" s="18">
        <v>0.0</v>
      </c>
      <c r="I16" s="19">
        <v>22.0</v>
      </c>
      <c r="J16" s="20"/>
      <c r="K16" s="21">
        <f t="shared" si="0"/>
        <v>0.0</v>
      </c>
      <c r="L16" s="22"/>
      <c r="M16" s="14" t="s">
        <v>16</v>
      </c>
    </row>
    <row r="17" spans="8:8" s="24" ht="26.0" customFormat="1" customHeight="1">
      <c r="A17" s="25">
        <v>15.0</v>
      </c>
      <c r="B17" s="26" t="s">
        <v>30</v>
      </c>
      <c r="C17" s="27" t="s">
        <v>31</v>
      </c>
      <c r="D17" s="27">
        <v>6620.0</v>
      </c>
      <c r="E17" s="28">
        <v>35.0</v>
      </c>
      <c r="F17" s="29" t="s">
        <v>32</v>
      </c>
      <c r="G17" s="30">
        <v>6600.0</v>
      </c>
      <c r="H17" s="30">
        <f>G17/100*I17</f>
        <v>1452.0</v>
      </c>
      <c r="I17" s="31">
        <v>22.0</v>
      </c>
      <c r="J17" s="32"/>
      <c r="K17" s="33">
        <f t="shared" si="0"/>
        <v>6600.0</v>
      </c>
      <c r="L17" s="34"/>
      <c r="M17" s="35" t="s">
        <v>33</v>
      </c>
      <c r="N17"/>
    </row>
    <row r="18" spans="8:8" s="24" ht="26.0" customFormat="1" customHeight="1">
      <c r="A18" s="15">
        <v>16.0</v>
      </c>
      <c r="B18" s="36" t="s">
        <v>34</v>
      </c>
      <c r="C18" s="16" t="s">
        <v>35</v>
      </c>
      <c r="D18" s="16">
        <v>6620.0</v>
      </c>
      <c r="E18" s="19">
        <v>35.0</v>
      </c>
      <c r="F18" s="37">
        <v>55.0</v>
      </c>
      <c r="G18" s="18">
        <v>1650.0</v>
      </c>
      <c r="H18" s="18">
        <v>363.0</v>
      </c>
      <c r="I18" s="38">
        <v>22.0</v>
      </c>
      <c r="J18" s="20"/>
      <c r="K18" s="21">
        <f t="shared" si="0"/>
        <v>1650.0</v>
      </c>
      <c r="L18" s="22"/>
      <c r="M18" s="14" t="s">
        <v>33</v>
      </c>
      <c r="N18"/>
    </row>
    <row r="19" spans="8:8" s="24" ht="26.0" customFormat="1" customHeight="1">
      <c r="A19" s="25">
        <v>17.0</v>
      </c>
      <c r="B19" s="26" t="s">
        <v>30</v>
      </c>
      <c r="C19" s="27" t="s">
        <v>36</v>
      </c>
      <c r="D19" s="27">
        <v>6620.0</v>
      </c>
      <c r="E19" s="28">
        <v>35.0</v>
      </c>
      <c r="F19" s="29" t="s">
        <v>37</v>
      </c>
      <c r="G19" s="30">
        <v>600.0</v>
      </c>
      <c r="H19" s="30">
        <v>132.0</v>
      </c>
      <c r="I19" s="31">
        <v>22.0</v>
      </c>
      <c r="J19" s="32">
        <v>64.3</v>
      </c>
      <c r="K19" s="33">
        <f t="shared" si="0"/>
        <v>535.7</v>
      </c>
      <c r="L19" s="34"/>
      <c r="M19" s="35" t="s">
        <v>33</v>
      </c>
      <c r="N19"/>
    </row>
    <row r="20" spans="8:8" s="24" ht="26.0" customFormat="1" customHeight="1">
      <c r="A20" s="15">
        <v>18.0</v>
      </c>
      <c r="B20" s="36" t="s">
        <v>34</v>
      </c>
      <c r="C20" s="16" t="s">
        <v>38</v>
      </c>
      <c r="D20" s="16">
        <v>6620.0</v>
      </c>
      <c r="E20" s="19">
        <v>35.0</v>
      </c>
      <c r="F20" s="37">
        <v>0.0</v>
      </c>
      <c r="G20" s="18">
        <v>0.0</v>
      </c>
      <c r="H20" s="18">
        <v>0.0</v>
      </c>
      <c r="I20" s="38">
        <v>22.0</v>
      </c>
      <c r="J20" s="20"/>
      <c r="K20" s="21">
        <f t="shared" si="0"/>
        <v>0.0</v>
      </c>
      <c r="L20" s="22"/>
      <c r="M20" s="14" t="s">
        <v>33</v>
      </c>
      <c r="N20"/>
    </row>
    <row r="21" spans="8:8" s="24" ht="26.0" customFormat="1" customHeight="1">
      <c r="A21" s="15">
        <v>19.0</v>
      </c>
      <c r="B21" s="36" t="s">
        <v>34</v>
      </c>
      <c r="C21" s="16" t="s">
        <v>39</v>
      </c>
      <c r="D21" s="16">
        <v>6620.0</v>
      </c>
      <c r="E21" s="19">
        <v>35.0</v>
      </c>
      <c r="F21" s="37" t="s">
        <v>40</v>
      </c>
      <c r="G21" s="18">
        <v>3840.0</v>
      </c>
      <c r="H21" s="18">
        <v>844.8</v>
      </c>
      <c r="I21" s="38">
        <v>22.0</v>
      </c>
      <c r="J21" s="20">
        <v>840.0</v>
      </c>
      <c r="K21" s="21">
        <f t="shared" si="0"/>
        <v>3000.0</v>
      </c>
      <c r="L21" s="22"/>
      <c r="M21" s="14" t="s">
        <v>33</v>
      </c>
      <c r="N21"/>
    </row>
    <row r="22" spans="8:8" s="24" ht="26.0" customFormat="1" customHeight="1">
      <c r="A22" s="15">
        <v>20.0</v>
      </c>
      <c r="B22" s="36" t="s">
        <v>34</v>
      </c>
      <c r="C22" s="16" t="s">
        <v>41</v>
      </c>
      <c r="D22" s="16">
        <v>6620.0</v>
      </c>
      <c r="E22" s="19">
        <v>35.0</v>
      </c>
      <c r="F22" s="37">
        <v>0.0</v>
      </c>
      <c r="G22" s="18">
        <v>0.0</v>
      </c>
      <c r="H22" s="18">
        <v>0.0</v>
      </c>
      <c r="I22" s="38">
        <v>22.0</v>
      </c>
      <c r="J22" s="20"/>
      <c r="K22" s="21">
        <f t="shared" si="0"/>
        <v>0.0</v>
      </c>
      <c r="L22" s="22"/>
      <c r="M22" s="14" t="s">
        <v>33</v>
      </c>
      <c r="N22"/>
    </row>
    <row r="23" spans="8:8" s="24" ht="26.0" customFormat="1" customHeight="1">
      <c r="A23" s="15">
        <v>21.0</v>
      </c>
      <c r="B23" s="36" t="s">
        <v>34</v>
      </c>
      <c r="C23" s="16" t="s">
        <v>42</v>
      </c>
      <c r="D23" s="16">
        <v>6620.0</v>
      </c>
      <c r="E23" s="19">
        <v>35.0</v>
      </c>
      <c r="F23" s="37">
        <v>0.0</v>
      </c>
      <c r="G23" s="18">
        <v>0.0</v>
      </c>
      <c r="H23" s="18">
        <v>0.0</v>
      </c>
      <c r="I23" s="38">
        <v>22.0</v>
      </c>
      <c r="J23" s="20"/>
      <c r="K23" s="21">
        <f t="shared" si="0"/>
        <v>0.0</v>
      </c>
      <c r="L23" s="22"/>
      <c r="M23" s="14" t="s">
        <v>33</v>
      </c>
      <c r="N23"/>
    </row>
    <row r="24" spans="8:8" s="24" ht="26.0" customFormat="1" customHeight="1">
      <c r="A24" s="15">
        <v>22.0</v>
      </c>
      <c r="B24" s="36" t="s">
        <v>34</v>
      </c>
      <c r="C24" s="16" t="s">
        <v>43</v>
      </c>
      <c r="D24" s="16">
        <v>6620.0</v>
      </c>
      <c r="E24" s="19">
        <v>35.0</v>
      </c>
      <c r="F24" s="37">
        <v>0.0</v>
      </c>
      <c r="G24" s="18">
        <v>0.0</v>
      </c>
      <c r="H24" s="18">
        <v>0.0</v>
      </c>
      <c r="I24" s="38">
        <v>22.0</v>
      </c>
      <c r="J24" s="20"/>
      <c r="K24" s="21">
        <f t="shared" si="0"/>
        <v>0.0</v>
      </c>
      <c r="L24" s="22"/>
      <c r="M24" s="14" t="s">
        <v>33</v>
      </c>
      <c r="N24"/>
    </row>
    <row r="25" spans="8:8" s="24" ht="26.0" customFormat="1" customHeight="1">
      <c r="A25" s="15">
        <v>23.0</v>
      </c>
      <c r="B25" s="36" t="s">
        <v>34</v>
      </c>
      <c r="C25" s="16" t="s">
        <v>44</v>
      </c>
      <c r="D25" s="16">
        <v>6620.0</v>
      </c>
      <c r="E25" s="19">
        <v>35.0</v>
      </c>
      <c r="F25" s="37" t="s">
        <v>45</v>
      </c>
      <c r="G25" s="18">
        <v>9600.0</v>
      </c>
      <c r="H25" s="18">
        <v>2112.0</v>
      </c>
      <c r="I25" s="38">
        <v>22.0</v>
      </c>
      <c r="J25" s="20">
        <v>720.0</v>
      </c>
      <c r="K25" s="21">
        <f t="shared" si="0"/>
        <v>8880.0</v>
      </c>
      <c r="L25" s="22"/>
      <c r="M25" s="14" t="s">
        <v>33</v>
      </c>
      <c r="N25"/>
    </row>
    <row r="26" spans="8:8" s="24" ht="26.0" customFormat="1" customHeight="1">
      <c r="A26" s="15">
        <v>24.0</v>
      </c>
      <c r="B26" s="36" t="s">
        <v>34</v>
      </c>
      <c r="C26" s="16" t="s">
        <v>46</v>
      </c>
      <c r="D26" s="16">
        <v>6620.0</v>
      </c>
      <c r="E26" s="19">
        <v>35.0</v>
      </c>
      <c r="F26" s="37">
        <v>22.0</v>
      </c>
      <c r="G26" s="18">
        <v>660.0</v>
      </c>
      <c r="H26" s="18">
        <v>145.2</v>
      </c>
      <c r="I26" s="38">
        <v>22.0</v>
      </c>
      <c r="J26" s="20"/>
      <c r="K26" s="21">
        <f t="shared" si="0"/>
        <v>660.0</v>
      </c>
      <c r="L26" s="22"/>
      <c r="M26" s="14" t="s">
        <v>33</v>
      </c>
      <c r="N26"/>
    </row>
    <row r="27" spans="8:8" s="24" ht="26.0" customFormat="1" customHeight="1">
      <c r="A27" s="15">
        <v>25.0</v>
      </c>
      <c r="B27" s="36" t="s">
        <v>34</v>
      </c>
      <c r="C27" s="16" t="s">
        <v>47</v>
      </c>
      <c r="D27" s="16">
        <v>6620.0</v>
      </c>
      <c r="E27" s="19">
        <v>35.0</v>
      </c>
      <c r="F27" s="37">
        <v>0.0</v>
      </c>
      <c r="G27" s="18">
        <v>0.0</v>
      </c>
      <c r="H27" s="18">
        <v>0.0</v>
      </c>
      <c r="I27" s="38">
        <v>22.0</v>
      </c>
      <c r="J27" s="20"/>
      <c r="K27" s="21">
        <f t="shared" si="0"/>
        <v>0.0</v>
      </c>
      <c r="L27" s="22"/>
      <c r="M27" s="14" t="s">
        <v>33</v>
      </c>
      <c r="N27"/>
    </row>
    <row r="28" spans="8:8" s="24" ht="26.0" customFormat="1" customHeight="1">
      <c r="A28" s="15">
        <v>26.0</v>
      </c>
      <c r="B28" s="36" t="s">
        <v>34</v>
      </c>
      <c r="C28" s="16" t="s">
        <v>48</v>
      </c>
      <c r="D28" s="16">
        <v>6620.0</v>
      </c>
      <c r="E28" s="19">
        <v>35.0</v>
      </c>
      <c r="F28" s="37">
        <v>0.0</v>
      </c>
      <c r="G28" s="18">
        <v>0.0</v>
      </c>
      <c r="H28" s="18">
        <v>0.0</v>
      </c>
      <c r="I28" s="38">
        <v>22.0</v>
      </c>
      <c r="J28" s="20"/>
      <c r="K28" s="21">
        <f t="shared" si="0"/>
        <v>0.0</v>
      </c>
      <c r="L28" s="22"/>
      <c r="M28" s="14" t="s">
        <v>33</v>
      </c>
      <c r="N28"/>
    </row>
    <row r="29" spans="8:8" s="24" ht="26.0" customFormat="1" customHeight="1">
      <c r="A29" s="15">
        <v>27.0</v>
      </c>
      <c r="B29" s="36" t="s">
        <v>34</v>
      </c>
      <c r="C29" s="16" t="s">
        <v>49</v>
      </c>
      <c r="D29" s="16">
        <v>6620.0</v>
      </c>
      <c r="E29" s="19">
        <v>35.0</v>
      </c>
      <c r="F29" s="37">
        <v>0.0</v>
      </c>
      <c r="G29" s="18">
        <v>0.0</v>
      </c>
      <c r="H29" s="18">
        <v>0.0</v>
      </c>
      <c r="I29" s="38">
        <v>22.0</v>
      </c>
      <c r="J29" s="20"/>
      <c r="K29" s="21">
        <f t="shared" si="0"/>
        <v>0.0</v>
      </c>
      <c r="L29" s="22"/>
      <c r="M29" s="14" t="s">
        <v>33</v>
      </c>
      <c r="N29"/>
    </row>
    <row r="30" spans="8:8" s="24" ht="26.0" customFormat="1" customHeight="1">
      <c r="A30" s="15">
        <v>28.0</v>
      </c>
      <c r="B30" s="36" t="s">
        <v>34</v>
      </c>
      <c r="C30" s="16" t="s">
        <v>50</v>
      </c>
      <c r="D30" s="16">
        <v>6620.0</v>
      </c>
      <c r="E30" s="19">
        <v>35.0</v>
      </c>
      <c r="F30" s="37">
        <v>0.0</v>
      </c>
      <c r="G30" s="18">
        <v>0.0</v>
      </c>
      <c r="H30" s="18">
        <v>0.0</v>
      </c>
      <c r="I30" s="38">
        <v>22.0</v>
      </c>
      <c r="J30" s="20"/>
      <c r="K30" s="21">
        <f t="shared" si="0"/>
        <v>0.0</v>
      </c>
      <c r="L30" s="22"/>
      <c r="M30" s="14" t="s">
        <v>33</v>
      </c>
      <c r="N30"/>
    </row>
    <row r="31" spans="8:8" s="24" ht="26.0" customFormat="1" customHeight="1">
      <c r="A31" s="15">
        <v>29.0</v>
      </c>
      <c r="B31" s="36" t="s">
        <v>34</v>
      </c>
      <c r="C31" s="16" t="s">
        <v>51</v>
      </c>
      <c r="D31" s="16">
        <v>6620.0</v>
      </c>
      <c r="E31" s="19">
        <v>35.0</v>
      </c>
      <c r="F31" s="37">
        <v>0.0</v>
      </c>
      <c r="G31" s="18">
        <v>0.0</v>
      </c>
      <c r="H31" s="18">
        <v>0.0</v>
      </c>
      <c r="I31" s="38">
        <v>22.0</v>
      </c>
      <c r="J31" s="20"/>
      <c r="K31" s="21">
        <f t="shared" si="0"/>
        <v>0.0</v>
      </c>
      <c r="L31" s="22"/>
      <c r="M31" s="14" t="s">
        <v>33</v>
      </c>
      <c r="N31"/>
    </row>
    <row r="32" spans="8:8" s="24" ht="26.0" customFormat="1" customHeight="1">
      <c r="A32" s="15">
        <v>30.0</v>
      </c>
      <c r="B32" s="36" t="s">
        <v>34</v>
      </c>
      <c r="C32" s="16" t="s">
        <v>52</v>
      </c>
      <c r="D32" s="16">
        <v>6620.0</v>
      </c>
      <c r="E32" s="19">
        <v>35.0</v>
      </c>
      <c r="F32" s="37">
        <v>0.0</v>
      </c>
      <c r="G32" s="18">
        <v>0.0</v>
      </c>
      <c r="H32" s="18">
        <v>0.0</v>
      </c>
      <c r="I32" s="38">
        <v>22.0</v>
      </c>
      <c r="J32" s="20"/>
      <c r="K32" s="21">
        <f t="shared" si="0"/>
        <v>0.0</v>
      </c>
      <c r="L32" s="22"/>
      <c r="M32" s="14" t="s">
        <v>33</v>
      </c>
      <c r="N32"/>
    </row>
    <row r="33" spans="8:8" s="39" ht="26.0" customFormat="1" customHeight="1">
      <c r="A33" s="25">
        <v>31.0</v>
      </c>
      <c r="B33" s="26" t="s">
        <v>53</v>
      </c>
      <c r="C33" s="27" t="s">
        <v>54</v>
      </c>
      <c r="D33" s="27">
        <v>6620.0</v>
      </c>
      <c r="E33" s="28">
        <v>33.0</v>
      </c>
      <c r="F33" s="40">
        <v>343.0</v>
      </c>
      <c r="G33" s="30">
        <v>30547.9</v>
      </c>
      <c r="H33" s="30">
        <f>G33/100*22</f>
        <v>6720.5380000000005</v>
      </c>
      <c r="I33" s="31">
        <v>22.0</v>
      </c>
      <c r="J33" s="32">
        <v>3391.47</v>
      </c>
      <c r="K33" s="33">
        <f t="shared" si="1" ref="K33:K57">G33-J33</f>
        <v>27156.43</v>
      </c>
      <c r="L33" s="34"/>
      <c r="M33" s="35" t="s">
        <v>55</v>
      </c>
      <c r="N33" s="41">
        <v>27156.4293333333</v>
      </c>
    </row>
    <row r="34" spans="8:8" s="24" ht="26.0" customFormat="1" customHeight="1">
      <c r="A34" s="15">
        <v>32.0</v>
      </c>
      <c r="B34" s="36" t="s">
        <v>56</v>
      </c>
      <c r="C34" s="16" t="s">
        <v>57</v>
      </c>
      <c r="D34" s="16">
        <v>6620.0</v>
      </c>
      <c r="E34" s="19">
        <v>33.0</v>
      </c>
      <c r="F34" s="17">
        <v>334.0</v>
      </c>
      <c r="G34" s="18">
        <v>32069.2</v>
      </c>
      <c r="H34" s="18">
        <v>7055.22</v>
      </c>
      <c r="I34" s="38">
        <v>22.0</v>
      </c>
      <c r="J34" s="20">
        <v>976.47</v>
      </c>
      <c r="K34" s="21">
        <f t="shared" si="1"/>
        <v>31092.73</v>
      </c>
      <c r="L34" s="22"/>
      <c r="M34" s="14" t="s">
        <v>55</v>
      </c>
      <c r="N34"/>
    </row>
    <row r="35" spans="8:8" s="24" ht="26.0" customFormat="1" customHeight="1">
      <c r="A35" s="15">
        <v>33.0</v>
      </c>
      <c r="B35" s="36" t="s">
        <v>56</v>
      </c>
      <c r="C35" s="16" t="s">
        <v>58</v>
      </c>
      <c r="D35" s="16">
        <v>6620.0</v>
      </c>
      <c r="E35" s="19">
        <v>33.0</v>
      </c>
      <c r="F35" s="17">
        <v>316.0</v>
      </c>
      <c r="G35" s="18">
        <v>26256.8</v>
      </c>
      <c r="H35" s="18">
        <v>5776.49</v>
      </c>
      <c r="I35" s="38">
        <v>22.0</v>
      </c>
      <c r="J35" s="20">
        <v>2911.49</v>
      </c>
      <c r="K35" s="21">
        <f t="shared" si="1"/>
        <v>23345.309999999998</v>
      </c>
      <c r="L35" s="22"/>
      <c r="M35" s="14" t="s">
        <v>55</v>
      </c>
      <c r="N35"/>
    </row>
    <row r="36" spans="8:8" s="24" ht="26.0" customFormat="1" customHeight="1">
      <c r="A36" s="15">
        <v>34.0</v>
      </c>
      <c r="B36" s="36" t="s">
        <v>56</v>
      </c>
      <c r="C36" s="16" t="s">
        <v>59</v>
      </c>
      <c r="D36" s="16">
        <v>6620.0</v>
      </c>
      <c r="E36" s="19">
        <v>33.0</v>
      </c>
      <c r="F36" s="17">
        <v>356.0</v>
      </c>
      <c r="G36" s="18">
        <v>17913.0</v>
      </c>
      <c r="H36" s="18">
        <v>3940.86</v>
      </c>
      <c r="I36" s="38">
        <v>22.0</v>
      </c>
      <c r="J36" s="20">
        <v>432.12</v>
      </c>
      <c r="K36" s="21">
        <f t="shared" si="1"/>
        <v>17480.88</v>
      </c>
      <c r="L36" s="22"/>
      <c r="M36" s="14" t="s">
        <v>55</v>
      </c>
      <c r="N36"/>
    </row>
    <row r="37" spans="8:8" s="24" ht="26.0" customFormat="1" customHeight="1">
      <c r="A37" s="15">
        <v>35.0</v>
      </c>
      <c r="B37" s="36" t="s">
        <v>56</v>
      </c>
      <c r="C37" s="16" t="s">
        <v>60</v>
      </c>
      <c r="D37" s="16">
        <v>6620.0</v>
      </c>
      <c r="E37" s="19">
        <v>33.0</v>
      </c>
      <c r="F37" s="17">
        <v>336.0</v>
      </c>
      <c r="G37" s="18">
        <v>32152.0</v>
      </c>
      <c r="H37" s="18">
        <v>7073.44</v>
      </c>
      <c r="I37" s="38">
        <v>22.0</v>
      </c>
      <c r="J37" s="20">
        <v>133.4</v>
      </c>
      <c r="K37" s="21">
        <f t="shared" si="1"/>
        <v>32018.6</v>
      </c>
      <c r="L37" s="22"/>
      <c r="M37" s="14" t="s">
        <v>55</v>
      </c>
      <c r="N37"/>
    </row>
    <row r="38" spans="8:8" s="24" ht="26.0" customFormat="1" customHeight="1">
      <c r="A38" s="15">
        <v>36.0</v>
      </c>
      <c r="B38" s="36" t="s">
        <v>56</v>
      </c>
      <c r="C38" s="16" t="s">
        <v>61</v>
      </c>
      <c r="D38" s="16">
        <v>6620.0</v>
      </c>
      <c r="E38" s="19">
        <v>33.0</v>
      </c>
      <c r="F38" s="17">
        <v>332.0</v>
      </c>
      <c r="G38" s="18">
        <v>19111.8</v>
      </c>
      <c r="H38" s="18">
        <v>4204.6</v>
      </c>
      <c r="I38" s="38">
        <v>22.0</v>
      </c>
      <c r="J38" s="20">
        <v>2505.94</v>
      </c>
      <c r="K38" s="21">
        <f t="shared" si="1"/>
        <v>16605.86</v>
      </c>
      <c r="L38" s="22"/>
      <c r="M38" s="14" t="s">
        <v>55</v>
      </c>
      <c r="N38"/>
    </row>
    <row r="39" spans="8:8" s="24" ht="26.0" customFormat="1" customHeight="1">
      <c r="A39" s="15">
        <v>37.0</v>
      </c>
      <c r="B39" s="36" t="s">
        <v>56</v>
      </c>
      <c r="C39" s="16" t="s">
        <v>62</v>
      </c>
      <c r="D39" s="16">
        <v>6620.0</v>
      </c>
      <c r="E39" s="19">
        <v>33.0</v>
      </c>
      <c r="F39" s="17">
        <v>334.0</v>
      </c>
      <c r="G39" s="18">
        <v>21210.9</v>
      </c>
      <c r="H39" s="18">
        <v>4666.4</v>
      </c>
      <c r="I39" s="38">
        <v>22.0</v>
      </c>
      <c r="J39" s="20">
        <v>1448.29</v>
      </c>
      <c r="K39" s="21">
        <f t="shared" si="1"/>
        <v>19762.61</v>
      </c>
      <c r="L39" s="22"/>
      <c r="M39" s="14" t="s">
        <v>55</v>
      </c>
      <c r="N39"/>
    </row>
    <row r="40" spans="8:8" s="24" ht="26.0" customFormat="1" customHeight="1">
      <c r="A40" s="15">
        <v>38.0</v>
      </c>
      <c r="B40" s="36" t="s">
        <v>56</v>
      </c>
      <c r="C40" s="16" t="s">
        <v>63</v>
      </c>
      <c r="D40" s="16">
        <v>6620.0</v>
      </c>
      <c r="E40" s="19">
        <v>33.0</v>
      </c>
      <c r="F40" s="17">
        <v>328.0</v>
      </c>
      <c r="G40" s="18">
        <v>34046.9</v>
      </c>
      <c r="H40" s="18">
        <v>7490.31</v>
      </c>
      <c r="I40" s="38">
        <v>22.0</v>
      </c>
      <c r="J40" s="20">
        <v>322.32</v>
      </c>
      <c r="K40" s="21">
        <f t="shared" si="1"/>
        <v>33724.58</v>
      </c>
      <c r="L40" s="22"/>
      <c r="M40" s="14" t="s">
        <v>55</v>
      </c>
      <c r="N40"/>
    </row>
    <row r="41" spans="8:8" s="39" ht="26.0" customFormat="1" customHeight="1">
      <c r="A41" s="25">
        <v>39.0</v>
      </c>
      <c r="B41" s="26" t="s">
        <v>53</v>
      </c>
      <c r="C41" s="27" t="s">
        <v>64</v>
      </c>
      <c r="D41" s="27">
        <v>6620.0</v>
      </c>
      <c r="E41" s="28">
        <v>33.0</v>
      </c>
      <c r="F41" s="40">
        <v>352.0</v>
      </c>
      <c r="G41" s="30">
        <v>36914.5</v>
      </c>
      <c r="H41" s="30">
        <v>8121.19</v>
      </c>
      <c r="I41" s="31">
        <v>22.0</v>
      </c>
      <c r="J41" s="32">
        <v>766.02</v>
      </c>
      <c r="K41" s="33">
        <f t="shared" si="1"/>
        <v>36148.48</v>
      </c>
      <c r="L41" s="34"/>
      <c r="M41" s="35" t="s">
        <v>55</v>
      </c>
      <c r="N41" s="41">
        <v>36148.48</v>
      </c>
    </row>
    <row r="42" spans="8:8" s="24" ht="26.0" customFormat="1" customHeight="1">
      <c r="A42" s="15">
        <v>40.0</v>
      </c>
      <c r="B42" s="36" t="s">
        <v>56</v>
      </c>
      <c r="C42" s="16" t="s">
        <v>65</v>
      </c>
      <c r="D42" s="16">
        <v>6620.0</v>
      </c>
      <c r="E42" s="19">
        <v>33.0</v>
      </c>
      <c r="F42" s="17">
        <v>343.0</v>
      </c>
      <c r="G42" s="18">
        <v>23968.8</v>
      </c>
      <c r="H42" s="18">
        <v>5273.13</v>
      </c>
      <c r="I42" s="38">
        <v>22.0</v>
      </c>
      <c r="J42" s="20">
        <v>1553.81</v>
      </c>
      <c r="K42" s="21">
        <f t="shared" si="1"/>
        <v>22414.989999999998</v>
      </c>
      <c r="L42" s="22"/>
      <c r="M42" s="14" t="s">
        <v>55</v>
      </c>
      <c r="N42"/>
    </row>
    <row r="43" spans="8:8" s="24" ht="26.0" customFormat="1" customHeight="1">
      <c r="A43" s="15">
        <v>41.0</v>
      </c>
      <c r="B43" s="42" t="s">
        <v>66</v>
      </c>
      <c r="C43" s="16" t="s">
        <v>67</v>
      </c>
      <c r="D43" s="16">
        <v>6620.0</v>
      </c>
      <c r="E43" s="19">
        <v>33.0</v>
      </c>
      <c r="F43" s="17">
        <v>244.0</v>
      </c>
      <c r="G43" s="18">
        <v>5811.5</v>
      </c>
      <c r="H43" s="18">
        <v>1278.53</v>
      </c>
      <c r="I43" s="38">
        <v>22.0</v>
      </c>
      <c r="J43" s="20">
        <v>5400.0</v>
      </c>
      <c r="K43" s="21">
        <f t="shared" si="1"/>
        <v>411.5</v>
      </c>
      <c r="L43" s="22"/>
      <c r="M43" s="14" t="s">
        <v>68</v>
      </c>
      <c r="N43"/>
    </row>
    <row r="44" spans="8:8" s="24" ht="26.0" customFormat="1" customHeight="1">
      <c r="A44" s="15">
        <v>42.0</v>
      </c>
      <c r="B44" s="42" t="s">
        <v>66</v>
      </c>
      <c r="C44" s="16" t="s">
        <v>69</v>
      </c>
      <c r="D44" s="16">
        <v>6620.0</v>
      </c>
      <c r="E44" s="19">
        <v>33.0</v>
      </c>
      <c r="F44" s="17">
        <v>332.0</v>
      </c>
      <c r="G44" s="18">
        <v>20753.8</v>
      </c>
      <c r="H44" s="18">
        <v>4565.89</v>
      </c>
      <c r="I44" s="38">
        <v>22.0</v>
      </c>
      <c r="J44" s="20">
        <v>4719.72</v>
      </c>
      <c r="K44" s="21">
        <f t="shared" si="1"/>
        <v>16034.079999999998</v>
      </c>
      <c r="L44" s="22"/>
      <c r="M44" s="14" t="s">
        <v>68</v>
      </c>
      <c r="N44"/>
    </row>
    <row r="45" spans="8:8" s="24" ht="26.0" customFormat="1" customHeight="1">
      <c r="A45" s="15">
        <v>43.0</v>
      </c>
      <c r="B45" s="42" t="s">
        <v>66</v>
      </c>
      <c r="C45" s="16" t="s">
        <v>70</v>
      </c>
      <c r="D45" s="16">
        <v>6620.0</v>
      </c>
      <c r="E45" s="19">
        <v>33.0</v>
      </c>
      <c r="F45" s="17">
        <v>0.0</v>
      </c>
      <c r="G45" s="18">
        <v>0.0</v>
      </c>
      <c r="H45" s="18">
        <v>0.0</v>
      </c>
      <c r="I45" s="38">
        <v>22.0</v>
      </c>
      <c r="J45" s="20"/>
      <c r="K45" s="21">
        <f t="shared" si="1"/>
        <v>0.0</v>
      </c>
      <c r="L45" s="22"/>
      <c r="M45" s="14" t="s">
        <v>68</v>
      </c>
      <c r="N45"/>
    </row>
    <row r="46" spans="8:8" s="24" ht="26.0" customFormat="1" customHeight="1">
      <c r="A46" s="15">
        <v>44.0</v>
      </c>
      <c r="B46" s="42" t="s">
        <v>66</v>
      </c>
      <c r="C46" s="16" t="s">
        <v>71</v>
      </c>
      <c r="D46" s="16">
        <v>6620.0</v>
      </c>
      <c r="E46" s="19">
        <v>33.0</v>
      </c>
      <c r="F46" s="17">
        <v>268.0</v>
      </c>
      <c r="G46" s="18">
        <v>7141.0</v>
      </c>
      <c r="H46" s="18">
        <v>1571.0</v>
      </c>
      <c r="I46" s="38">
        <v>22.0</v>
      </c>
      <c r="J46" s="20">
        <v>2697.01</v>
      </c>
      <c r="K46" s="21">
        <f t="shared" si="1"/>
        <v>4443.99</v>
      </c>
      <c r="L46" s="22"/>
      <c r="M46" s="14" t="s">
        <v>68</v>
      </c>
      <c r="N46"/>
    </row>
    <row r="47" spans="8:8" s="24" ht="26.0" customFormat="1" customHeight="1">
      <c r="A47" s="15">
        <v>45.0</v>
      </c>
      <c r="B47" s="42" t="s">
        <v>66</v>
      </c>
      <c r="C47" s="16" t="s">
        <v>72</v>
      </c>
      <c r="D47" s="16">
        <v>6620.0</v>
      </c>
      <c r="E47" s="19">
        <v>33.0</v>
      </c>
      <c r="F47" s="17">
        <v>0.0</v>
      </c>
      <c r="G47" s="18">
        <v>0.0</v>
      </c>
      <c r="H47" s="18">
        <v>0.0</v>
      </c>
      <c r="I47" s="38">
        <v>22.0</v>
      </c>
      <c r="J47" s="20"/>
      <c r="K47" s="21">
        <f t="shared" si="1"/>
        <v>0.0</v>
      </c>
      <c r="L47" s="22"/>
      <c r="M47" s="14" t="s">
        <v>68</v>
      </c>
      <c r="N47"/>
    </row>
    <row r="48" spans="8:8" s="24" ht="26.0" customFormat="1" customHeight="1">
      <c r="A48" s="15">
        <v>46.0</v>
      </c>
      <c r="B48" s="42" t="s">
        <v>66</v>
      </c>
      <c r="C48" s="16" t="s">
        <v>73</v>
      </c>
      <c r="D48" s="16">
        <v>6620.0</v>
      </c>
      <c r="E48" s="19">
        <v>33.0</v>
      </c>
      <c r="F48" s="17">
        <v>358.0</v>
      </c>
      <c r="G48" s="18">
        <v>23874.7</v>
      </c>
      <c r="H48" s="18">
        <v>5252.45</v>
      </c>
      <c r="I48" s="38">
        <v>22.0</v>
      </c>
      <c r="J48" s="20">
        <v>1633.37</v>
      </c>
      <c r="K48" s="21">
        <f t="shared" si="1"/>
        <v>22241.33</v>
      </c>
      <c r="L48" s="22"/>
      <c r="M48" s="14" t="s">
        <v>68</v>
      </c>
      <c r="N48"/>
    </row>
    <row r="49" spans="8:8" s="24" ht="26.0" customFormat="1" customHeight="1">
      <c r="A49" s="15">
        <v>47.0</v>
      </c>
      <c r="B49" s="42" t="s">
        <v>66</v>
      </c>
      <c r="C49" s="16" t="s">
        <v>74</v>
      </c>
      <c r="D49" s="16">
        <v>6620.0</v>
      </c>
      <c r="E49" s="19">
        <v>33.0</v>
      </c>
      <c r="F49" s="17">
        <v>331.0</v>
      </c>
      <c r="G49" s="18">
        <v>11370.8</v>
      </c>
      <c r="H49" s="18">
        <v>2501.57</v>
      </c>
      <c r="I49" s="38">
        <v>22.0</v>
      </c>
      <c r="J49" s="20">
        <v>1419.47</v>
      </c>
      <c r="K49" s="21">
        <f t="shared" si="1"/>
        <v>9951.33</v>
      </c>
      <c r="L49" s="22"/>
      <c r="M49" s="14" t="s">
        <v>68</v>
      </c>
      <c r="N49"/>
    </row>
    <row r="50" spans="8:8" s="24" ht="26.0" customFormat="1" customHeight="1">
      <c r="A50" s="15">
        <v>48.0</v>
      </c>
      <c r="B50" s="42" t="s">
        <v>66</v>
      </c>
      <c r="C50" s="16" t="s">
        <v>75</v>
      </c>
      <c r="D50" s="16">
        <v>6620.0</v>
      </c>
      <c r="E50" s="19">
        <v>33.0</v>
      </c>
      <c r="F50" s="17">
        <v>351.0</v>
      </c>
      <c r="G50" s="18">
        <v>23324.3</v>
      </c>
      <c r="H50" s="18">
        <v>5131.34</v>
      </c>
      <c r="I50" s="38">
        <v>22.0</v>
      </c>
      <c r="J50" s="20">
        <v>341.42</v>
      </c>
      <c r="K50" s="21">
        <f t="shared" si="1"/>
        <v>22982.88</v>
      </c>
      <c r="L50" s="22"/>
      <c r="M50" s="14" t="s">
        <v>68</v>
      </c>
      <c r="N50"/>
    </row>
    <row r="51" spans="8:8" s="24" ht="26.0" customFormat="1" customHeight="1">
      <c r="A51" s="15">
        <v>49.0</v>
      </c>
      <c r="B51" s="42" t="s">
        <v>66</v>
      </c>
      <c r="C51" s="16" t="s">
        <v>76</v>
      </c>
      <c r="D51" s="16">
        <v>6620.0</v>
      </c>
      <c r="E51" s="19">
        <v>33.0</v>
      </c>
      <c r="F51" s="17">
        <v>361.0</v>
      </c>
      <c r="G51" s="18">
        <v>24499.9</v>
      </c>
      <c r="H51" s="18">
        <v>5389.97</v>
      </c>
      <c r="I51" s="38">
        <v>22.0</v>
      </c>
      <c r="J51" s="20">
        <v>151.0</v>
      </c>
      <c r="K51" s="21">
        <f t="shared" si="1"/>
        <v>24348.9</v>
      </c>
      <c r="L51" s="22"/>
      <c r="M51" s="14" t="s">
        <v>68</v>
      </c>
      <c r="N51"/>
    </row>
    <row r="52" spans="8:8" s="24" ht="26.0" customFormat="1" customHeight="1">
      <c r="A52" s="15">
        <v>50.0</v>
      </c>
      <c r="B52" s="42" t="s">
        <v>66</v>
      </c>
      <c r="C52" s="16" t="s">
        <v>77</v>
      </c>
      <c r="D52" s="16">
        <v>6620.0</v>
      </c>
      <c r="E52" s="19">
        <v>33.0</v>
      </c>
      <c r="F52" s="17">
        <v>335.0</v>
      </c>
      <c r="G52" s="18">
        <v>18290.4</v>
      </c>
      <c r="H52" s="18">
        <v>4023.88</v>
      </c>
      <c r="I52" s="38">
        <v>22.0</v>
      </c>
      <c r="J52" s="20">
        <v>1719.13</v>
      </c>
      <c r="K52" s="21">
        <f t="shared" si="1"/>
        <v>16571.27</v>
      </c>
      <c r="L52" s="22"/>
      <c r="M52" s="14" t="s">
        <v>68</v>
      </c>
      <c r="N52"/>
    </row>
    <row r="53" spans="8:8" s="24" ht="26.0" customFormat="1" customHeight="1">
      <c r="A53" s="15">
        <v>51.0</v>
      </c>
      <c r="B53" s="42" t="s">
        <v>66</v>
      </c>
      <c r="C53" s="16" t="s">
        <v>78</v>
      </c>
      <c r="D53" s="16">
        <v>6620.0</v>
      </c>
      <c r="E53" s="19">
        <v>33.0</v>
      </c>
      <c r="F53" s="17">
        <v>261.0</v>
      </c>
      <c r="G53" s="18">
        <v>26994.9</v>
      </c>
      <c r="H53" s="18">
        <v>5938.87</v>
      </c>
      <c r="I53" s="38">
        <v>22.0</v>
      </c>
      <c r="J53" s="20">
        <v>514.3</v>
      </c>
      <c r="K53" s="21">
        <f t="shared" si="1"/>
        <v>26480.600000000002</v>
      </c>
      <c r="L53" s="22"/>
      <c r="M53" s="14" t="s">
        <v>68</v>
      </c>
      <c r="N53"/>
    </row>
    <row r="54" spans="8:8" s="24" ht="26.0" customFormat="1" customHeight="1">
      <c r="A54" s="15">
        <v>52.0</v>
      </c>
      <c r="B54" s="42" t="s">
        <v>66</v>
      </c>
      <c r="C54" s="16" t="s">
        <v>79</v>
      </c>
      <c r="D54" s="16">
        <v>6620.0</v>
      </c>
      <c r="E54" s="19">
        <v>33.0</v>
      </c>
      <c r="F54" s="17">
        <v>337.0</v>
      </c>
      <c r="G54" s="18">
        <v>22408.9</v>
      </c>
      <c r="H54" s="18">
        <v>4929.95</v>
      </c>
      <c r="I54" s="38">
        <v>22.0</v>
      </c>
      <c r="J54" s="20">
        <v>831.5</v>
      </c>
      <c r="K54" s="21">
        <f t="shared" si="1"/>
        <v>21577.4</v>
      </c>
      <c r="L54" s="22"/>
      <c r="M54" s="14" t="s">
        <v>68</v>
      </c>
      <c r="N54"/>
    </row>
    <row r="55" spans="8:8" s="24" ht="26.0" customFormat="1" customHeight="1">
      <c r="A55" s="15">
        <v>53.0</v>
      </c>
      <c r="B55" s="42" t="s">
        <v>66</v>
      </c>
      <c r="C55" s="16" t="s">
        <v>80</v>
      </c>
      <c r="D55" s="16">
        <v>6620.0</v>
      </c>
      <c r="E55" s="19">
        <v>33.0</v>
      </c>
      <c r="F55" s="17">
        <v>0.0</v>
      </c>
      <c r="G55" s="18">
        <v>0.0</v>
      </c>
      <c r="H55" s="18">
        <v>0.0</v>
      </c>
      <c r="I55" s="38">
        <v>22.0</v>
      </c>
      <c r="J55" s="20"/>
      <c r="K55" s="21">
        <f t="shared" si="1"/>
        <v>0.0</v>
      </c>
      <c r="L55" s="22"/>
      <c r="M55" s="14" t="s">
        <v>68</v>
      </c>
      <c r="N55"/>
    </row>
    <row r="56" spans="8:8" s="24" ht="26.0" customFormat="1" customHeight="1">
      <c r="A56" s="15">
        <v>54.0</v>
      </c>
      <c r="B56" s="42" t="s">
        <v>66</v>
      </c>
      <c r="C56" s="16" t="s">
        <v>81</v>
      </c>
      <c r="D56" s="16">
        <v>6620.0</v>
      </c>
      <c r="E56" s="19">
        <v>33.0</v>
      </c>
      <c r="F56" s="17">
        <v>290.0</v>
      </c>
      <c r="G56" s="18">
        <v>13685.8</v>
      </c>
      <c r="H56" s="18">
        <v>3010.87</v>
      </c>
      <c r="I56" s="38">
        <v>22.0</v>
      </c>
      <c r="J56" s="20">
        <v>2592.3</v>
      </c>
      <c r="K56" s="21">
        <f t="shared" si="1"/>
        <v>11093.5</v>
      </c>
      <c r="L56" s="22"/>
      <c r="M56" s="14" t="s">
        <v>68</v>
      </c>
      <c r="N56"/>
    </row>
    <row r="57" spans="8:8" s="24" ht="26.0" customFormat="1" customHeight="1">
      <c r="A57" s="15">
        <v>55.0</v>
      </c>
      <c r="B57" s="42" t="s">
        <v>66</v>
      </c>
      <c r="C57" s="16" t="s">
        <v>82</v>
      </c>
      <c r="D57" s="16">
        <v>6620.0</v>
      </c>
      <c r="E57" s="19">
        <v>33.0</v>
      </c>
      <c r="F57" s="17">
        <v>362.0</v>
      </c>
      <c r="G57" s="18">
        <v>22291.6</v>
      </c>
      <c r="H57" s="18">
        <v>4904.15</v>
      </c>
      <c r="I57" s="38">
        <v>22.0</v>
      </c>
      <c r="J57" s="20">
        <v>1911.85</v>
      </c>
      <c r="K57" s="21">
        <f t="shared" si="1"/>
        <v>20379.75</v>
      </c>
      <c r="L57" s="22"/>
      <c r="M57" s="14" t="s">
        <v>68</v>
      </c>
      <c r="N57"/>
    </row>
    <row r="58" spans="8:8" s="24" ht="26.0" customFormat="1" customHeight="1">
      <c r="A58" s="43" t="s">
        <v>83</v>
      </c>
      <c r="B58" s="44"/>
      <c r="C58" s="44"/>
      <c r="D58" s="44"/>
      <c r="E58" s="45"/>
      <c r="F58" s="17">
        <f>SUM(F3:F57)</f>
        <v>7409.0</v>
      </c>
      <c r="G58" s="18">
        <f>SUM(G3:G57)</f>
        <v>522869.4</v>
      </c>
      <c r="H58" s="18">
        <f>SUM(H3:H57)</f>
        <v>115031.64799999999</v>
      </c>
      <c r="I58" s="38"/>
      <c r="J58" s="20">
        <f>SUM(J3:J57)</f>
        <v>41436.7</v>
      </c>
      <c r="K58" s="20">
        <f>SUM(K3:K57)</f>
        <v>481432.70000000007</v>
      </c>
      <c r="L58" s="22"/>
      <c r="M58" s="14"/>
      <c r="N58"/>
    </row>
    <row r="60" spans="8:8">
      <c r="K60" s="1">
        <f>K58/100*22</f>
        <v>105915.19400000002</v>
      </c>
    </row>
  </sheetData>
  <autoFilter ref="A2:M58">
    <filterColumn colId="0" showButton="1"/>
  </autoFilter>
  <mergeCells count="2">
    <mergeCell ref="A1:J1"/>
    <mergeCell ref="A58:E58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M58"/>
  <sheetViews>
    <sheetView tabSelected="1" workbookViewId="0" zoomScale="43">
      <pane xSplit="3" ySplit="2" topLeftCell="P19" state="frozen" activePane="bottomRight"/>
      <selection pane="bottomRight" activeCell="T36" sqref="T35:U36"/>
    </sheetView>
  </sheetViews>
  <sheetFormatPr defaultRowHeight="14.4" defaultColWidth="9"/>
  <cols>
    <col min="1" max="1" customWidth="1" width="6.3320312" style="0"/>
    <col min="2" max="2" customWidth="1" width="19.554688" style="0"/>
    <col min="3" max="3" customWidth="1" width="11.6640625" style="0"/>
    <col min="4" max="4" customWidth="1" width="14.441406" style="0"/>
    <col min="5" max="5" customWidth="1" width="9.6640625" style="0"/>
    <col min="6" max="6" customWidth="1" width="13.21875" style="0"/>
    <col min="7" max="7" customWidth="1" width="18.109375" style="1"/>
    <col min="8" max="8" customWidth="1" width="15.0" style="1"/>
    <col min="9" max="9" customWidth="1" width="16.441406" style="0"/>
    <col min="10" max="10" customWidth="1" width="11.21875" style="0"/>
    <col min="12" max="12" customWidth="0" width="11.886719" style="0"/>
  </cols>
  <sheetData>
    <row r="1" spans="8:8" ht="28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8:8" s="9" ht="28.8" customForma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0" t="s">
        <v>12</v>
      </c>
    </row>
    <row r="3" spans="8:8" ht="26.0" customHeight="1">
      <c r="A3" s="15">
        <v>1.0</v>
      </c>
      <c r="B3" s="10" t="s">
        <v>14</v>
      </c>
      <c r="C3" s="16" t="s">
        <v>15</v>
      </c>
      <c r="D3" s="16">
        <v>7200.0</v>
      </c>
      <c r="E3" s="16">
        <v>43.0</v>
      </c>
      <c r="F3" s="17">
        <v>0.0</v>
      </c>
      <c r="G3" s="18">
        <v>0.0</v>
      </c>
      <c r="H3" s="18">
        <f>G3/100*I3</f>
        <v>0.0</v>
      </c>
      <c r="I3" s="19">
        <v>22.0</v>
      </c>
      <c r="J3" s="22"/>
      <c r="K3">
        <v>0.0</v>
      </c>
      <c r="L3" s="1">
        <f>G3-K3</f>
        <v>0.0</v>
      </c>
    </row>
    <row r="4" spans="8:8" ht="26.0" customHeight="1">
      <c r="A4" s="15">
        <v>2.0</v>
      </c>
      <c r="B4" s="10" t="s">
        <v>14</v>
      </c>
      <c r="C4" s="16" t="s">
        <v>17</v>
      </c>
      <c r="D4" s="16">
        <v>7200.0</v>
      </c>
      <c r="E4" s="16">
        <v>43.0</v>
      </c>
      <c r="F4" s="17">
        <v>1.0</v>
      </c>
      <c r="G4" s="18">
        <v>30.0</v>
      </c>
      <c r="H4" s="18">
        <f t="shared" si="0" ref="H4:H35">G4/100*I4</f>
        <v>6.6</v>
      </c>
      <c r="I4" s="19">
        <v>22.0</v>
      </c>
      <c r="J4" s="22"/>
      <c r="K4">
        <v>30.0</v>
      </c>
      <c r="L4" s="1">
        <f t="shared" si="1" ref="L4:L35">G4-K4</f>
        <v>0.0</v>
      </c>
    </row>
    <row r="5" spans="8:8" ht="26.0" customHeight="1">
      <c r="A5" s="15">
        <v>3.0</v>
      </c>
      <c r="B5" s="10" t="s">
        <v>14</v>
      </c>
      <c r="C5" s="16" t="s">
        <v>18</v>
      </c>
      <c r="D5" s="16">
        <v>7200.0</v>
      </c>
      <c r="E5" s="16">
        <v>43.0</v>
      </c>
      <c r="F5" s="17">
        <v>22.0</v>
      </c>
      <c r="G5" s="18">
        <v>660.0</v>
      </c>
      <c r="H5" s="18">
        <f t="shared" si="0"/>
        <v>145.2</v>
      </c>
      <c r="I5" s="19">
        <v>22.0</v>
      </c>
      <c r="J5" s="22"/>
      <c r="K5">
        <v>660.0</v>
      </c>
      <c r="L5" s="1">
        <f t="shared" si="1"/>
        <v>0.0</v>
      </c>
    </row>
    <row r="6" spans="8:8" ht="26.0" customHeight="1">
      <c r="A6" s="15">
        <v>4.0</v>
      </c>
      <c r="B6" s="10" t="s">
        <v>14</v>
      </c>
      <c r="C6" s="16" t="s">
        <v>19</v>
      </c>
      <c r="D6" s="16">
        <v>7200.0</v>
      </c>
      <c r="E6" s="16">
        <v>43.0</v>
      </c>
      <c r="F6" s="17">
        <v>22.0</v>
      </c>
      <c r="G6" s="18">
        <v>660.0</v>
      </c>
      <c r="H6" s="18">
        <f t="shared" si="0"/>
        <v>145.2</v>
      </c>
      <c r="I6" s="19">
        <v>22.0</v>
      </c>
      <c r="J6" s="22"/>
      <c r="K6">
        <v>660.0</v>
      </c>
      <c r="L6" s="1">
        <f t="shared" si="1"/>
        <v>0.0</v>
      </c>
    </row>
    <row r="7" spans="8:8" ht="26.0" customHeight="1">
      <c r="A7" s="15">
        <v>5.0</v>
      </c>
      <c r="B7" s="10" t="s">
        <v>14</v>
      </c>
      <c r="C7" s="16" t="s">
        <v>20</v>
      </c>
      <c r="D7" s="16">
        <v>7200.0</v>
      </c>
      <c r="E7" s="19">
        <v>35.0</v>
      </c>
      <c r="F7" s="17">
        <v>28.0</v>
      </c>
      <c r="G7" s="18">
        <v>840.0</v>
      </c>
      <c r="H7" s="18">
        <f t="shared" si="0"/>
        <v>184.8</v>
      </c>
      <c r="I7" s="19">
        <v>22.0</v>
      </c>
      <c r="J7" s="22"/>
      <c r="K7">
        <v>840.0</v>
      </c>
      <c r="L7" s="1">
        <f t="shared" si="1"/>
        <v>0.0</v>
      </c>
    </row>
    <row r="8" spans="8:8" ht="26.0" customHeight="1">
      <c r="A8" s="15">
        <v>6.0</v>
      </c>
      <c r="B8" s="10" t="s">
        <v>14</v>
      </c>
      <c r="C8" s="16" t="s">
        <v>21</v>
      </c>
      <c r="D8" s="16">
        <v>7200.0</v>
      </c>
      <c r="E8" s="19">
        <v>35.0</v>
      </c>
      <c r="F8" s="17">
        <v>12.0</v>
      </c>
      <c r="G8" s="18">
        <v>360.0</v>
      </c>
      <c r="H8" s="18">
        <f t="shared" si="0"/>
        <v>79.2</v>
      </c>
      <c r="I8" s="19">
        <v>22.0</v>
      </c>
      <c r="J8" s="22"/>
      <c r="K8">
        <v>360.0</v>
      </c>
      <c r="L8" s="1">
        <f t="shared" si="1"/>
        <v>0.0</v>
      </c>
    </row>
    <row r="9" spans="8:8" ht="26.0" customHeight="1">
      <c r="A9" s="15">
        <v>7.0</v>
      </c>
      <c r="B9" s="10" t="s">
        <v>14</v>
      </c>
      <c r="C9" s="16" t="s">
        <v>22</v>
      </c>
      <c r="D9" s="16">
        <v>7200.0</v>
      </c>
      <c r="E9" s="19">
        <v>35.0</v>
      </c>
      <c r="F9" s="23">
        <v>0.0</v>
      </c>
      <c r="G9" s="18">
        <v>0.0</v>
      </c>
      <c r="H9" s="18">
        <f t="shared" si="0"/>
        <v>0.0</v>
      </c>
      <c r="I9" s="19">
        <v>22.0</v>
      </c>
      <c r="J9" s="22"/>
      <c r="K9">
        <v>0.0</v>
      </c>
      <c r="L9" s="1">
        <f t="shared" si="1"/>
        <v>0.0</v>
      </c>
    </row>
    <row r="10" spans="8:8" ht="26.0" customHeight="1">
      <c r="A10" s="15">
        <v>8.0</v>
      </c>
      <c r="B10" s="10" t="s">
        <v>14</v>
      </c>
      <c r="C10" s="16" t="s">
        <v>23</v>
      </c>
      <c r="D10" s="16">
        <v>7200.0</v>
      </c>
      <c r="E10" s="19">
        <v>35.0</v>
      </c>
      <c r="F10" s="23">
        <v>0.0</v>
      </c>
      <c r="G10" s="18">
        <v>0.0</v>
      </c>
      <c r="H10" s="18">
        <f t="shared" si="0"/>
        <v>0.0</v>
      </c>
      <c r="I10" s="19">
        <v>22.0</v>
      </c>
      <c r="J10" s="22"/>
      <c r="K10">
        <v>0.0</v>
      </c>
      <c r="L10" s="1">
        <f t="shared" si="1"/>
        <v>0.0</v>
      </c>
    </row>
    <row r="11" spans="8:8" ht="26.0" customHeight="1">
      <c r="A11" s="15">
        <v>9.0</v>
      </c>
      <c r="B11" s="10" t="s">
        <v>14</v>
      </c>
      <c r="C11" s="16" t="s">
        <v>24</v>
      </c>
      <c r="D11" s="16">
        <v>7200.0</v>
      </c>
      <c r="E11" s="19">
        <v>35.0</v>
      </c>
      <c r="F11" s="17">
        <v>12.0</v>
      </c>
      <c r="G11" s="18">
        <v>360.0</v>
      </c>
      <c r="H11" s="18">
        <f t="shared" si="0"/>
        <v>79.2</v>
      </c>
      <c r="I11" s="19">
        <v>22.0</v>
      </c>
      <c r="J11" s="22"/>
      <c r="K11">
        <v>360.0</v>
      </c>
      <c r="L11" s="1">
        <f t="shared" si="1"/>
        <v>0.0</v>
      </c>
    </row>
    <row r="12" spans="8:8" ht="26.0" customHeight="1">
      <c r="A12" s="15">
        <v>10.0</v>
      </c>
      <c r="B12" s="10" t="s">
        <v>14</v>
      </c>
      <c r="C12" s="16" t="s">
        <v>25</v>
      </c>
      <c r="D12" s="16">
        <v>7200.0</v>
      </c>
      <c r="E12" s="19">
        <v>35.0</v>
      </c>
      <c r="F12" s="17">
        <v>1.0</v>
      </c>
      <c r="G12" s="18">
        <v>30.0</v>
      </c>
      <c r="H12" s="18">
        <f t="shared" si="0"/>
        <v>6.6</v>
      </c>
      <c r="I12" s="19">
        <v>22.0</v>
      </c>
      <c r="J12" s="22"/>
      <c r="K12">
        <v>30.0</v>
      </c>
      <c r="L12" s="1">
        <f t="shared" si="1"/>
        <v>0.0</v>
      </c>
    </row>
    <row r="13" spans="8:8" ht="26.0" customHeight="1">
      <c r="A13" s="15">
        <v>11.0</v>
      </c>
      <c r="B13" s="10" t="s">
        <v>14</v>
      </c>
      <c r="C13" s="16" t="s">
        <v>26</v>
      </c>
      <c r="D13" s="16">
        <v>7200.0</v>
      </c>
      <c r="E13" s="19">
        <v>35.0</v>
      </c>
      <c r="F13" s="17">
        <v>0.0</v>
      </c>
      <c r="G13" s="18">
        <v>0.0</v>
      </c>
      <c r="H13" s="18">
        <f t="shared" si="0"/>
        <v>0.0</v>
      </c>
      <c r="I13" s="19">
        <v>22.0</v>
      </c>
      <c r="J13" s="22"/>
      <c r="K13">
        <v>0.0</v>
      </c>
      <c r="L13" s="1">
        <f t="shared" si="1"/>
        <v>0.0</v>
      </c>
    </row>
    <row r="14" spans="8:8" ht="26.0" customHeight="1">
      <c r="A14" s="15">
        <v>12.0</v>
      </c>
      <c r="B14" s="10" t="s">
        <v>14</v>
      </c>
      <c r="C14" s="16" t="s">
        <v>27</v>
      </c>
      <c r="D14" s="16">
        <v>7200.0</v>
      </c>
      <c r="E14" s="19">
        <v>35.0</v>
      </c>
      <c r="F14" s="17">
        <v>5.0</v>
      </c>
      <c r="G14" s="18">
        <v>150.0</v>
      </c>
      <c r="H14" s="18">
        <f t="shared" si="0"/>
        <v>33.0</v>
      </c>
      <c r="I14" s="19">
        <v>22.0</v>
      </c>
      <c r="J14" s="22"/>
      <c r="K14">
        <v>150.0</v>
      </c>
      <c r="L14" s="1">
        <f t="shared" si="1"/>
        <v>0.0</v>
      </c>
    </row>
    <row r="15" spans="8:8" ht="26.0" customHeight="1">
      <c r="A15" s="15">
        <v>13.0</v>
      </c>
      <c r="B15" s="10" t="s">
        <v>14</v>
      </c>
      <c r="C15" s="16" t="s">
        <v>28</v>
      </c>
      <c r="D15" s="16">
        <v>7200.0</v>
      </c>
      <c r="E15" s="19">
        <v>35.0</v>
      </c>
      <c r="F15" s="17">
        <v>25.0</v>
      </c>
      <c r="G15" s="18">
        <v>750.0</v>
      </c>
      <c r="H15" s="18">
        <f t="shared" si="0"/>
        <v>165.0</v>
      </c>
      <c r="I15" s="19">
        <v>22.0</v>
      </c>
      <c r="J15" s="22"/>
      <c r="K15">
        <v>750.0</v>
      </c>
      <c r="L15" s="1">
        <f t="shared" si="1"/>
        <v>0.0</v>
      </c>
    </row>
    <row r="16" spans="8:8" ht="26.0" customHeight="1">
      <c r="A16" s="15">
        <v>14.0</v>
      </c>
      <c r="B16" s="10" t="s">
        <v>14</v>
      </c>
      <c r="C16" s="16" t="s">
        <v>29</v>
      </c>
      <c r="D16" s="16">
        <v>7200.0</v>
      </c>
      <c r="E16" s="19">
        <v>35.0</v>
      </c>
      <c r="F16" s="17">
        <v>0.0</v>
      </c>
      <c r="G16" s="18">
        <v>0.0</v>
      </c>
      <c r="H16" s="18">
        <f t="shared" si="0"/>
        <v>0.0</v>
      </c>
      <c r="I16" s="19">
        <v>22.0</v>
      </c>
      <c r="J16" s="22"/>
      <c r="K16">
        <v>0.0</v>
      </c>
      <c r="L16" s="1">
        <f t="shared" si="1"/>
        <v>0.0</v>
      </c>
    </row>
    <row r="17" spans="8:8" s="24" ht="26.0" customFormat="1" customHeight="1">
      <c r="A17" s="25">
        <v>15.0</v>
      </c>
      <c r="B17" s="26" t="s">
        <v>30</v>
      </c>
      <c r="C17" s="27" t="s">
        <v>31</v>
      </c>
      <c r="D17" s="27">
        <v>6620.0</v>
      </c>
      <c r="E17" s="28">
        <v>35.0</v>
      </c>
      <c r="F17" s="29" t="s">
        <v>32</v>
      </c>
      <c r="G17" s="30">
        <v>6600.0</v>
      </c>
      <c r="H17" s="30">
        <f t="shared" si="0"/>
        <v>1452.0</v>
      </c>
      <c r="I17" s="31">
        <v>22.0</v>
      </c>
      <c r="J17" s="22"/>
      <c r="K17" s="24">
        <v>0.0</v>
      </c>
      <c r="L17" s="1">
        <f t="shared" si="1"/>
        <v>6600.0</v>
      </c>
    </row>
    <row r="18" spans="8:8" s="24" ht="26.0" customFormat="1" customHeight="1">
      <c r="A18" s="15">
        <v>16.0</v>
      </c>
      <c r="B18" s="36" t="s">
        <v>34</v>
      </c>
      <c r="C18" s="16" t="s">
        <v>35</v>
      </c>
      <c r="D18" s="16">
        <v>6620.0</v>
      </c>
      <c r="E18" s="19">
        <v>35.0</v>
      </c>
      <c r="F18" s="37">
        <v>55.0</v>
      </c>
      <c r="G18" s="18">
        <v>1650.0</v>
      </c>
      <c r="H18" s="18">
        <f t="shared" si="0"/>
        <v>363.0</v>
      </c>
      <c r="I18" s="38">
        <v>22.0</v>
      </c>
      <c r="J18" s="22"/>
      <c r="K18" s="24">
        <v>1650.0</v>
      </c>
      <c r="L18" s="1">
        <f t="shared" si="1"/>
        <v>0.0</v>
      </c>
    </row>
    <row r="19" spans="8:8" s="24" ht="26.0" customFormat="1" customHeight="1">
      <c r="A19" s="25">
        <v>17.0</v>
      </c>
      <c r="B19" s="26" t="s">
        <v>30</v>
      </c>
      <c r="C19" s="27" t="s">
        <v>36</v>
      </c>
      <c r="D19" s="27">
        <v>6620.0</v>
      </c>
      <c r="E19" s="28">
        <v>35.0</v>
      </c>
      <c r="F19" s="29" t="s">
        <v>37</v>
      </c>
      <c r="G19" s="30">
        <v>535.7</v>
      </c>
      <c r="H19" s="30">
        <f t="shared" si="0"/>
        <v>117.854</v>
      </c>
      <c r="I19" s="31">
        <v>22.0</v>
      </c>
      <c r="J19" s="22"/>
      <c r="K19" s="24">
        <v>150.0</v>
      </c>
      <c r="L19" s="1">
        <f t="shared" si="1"/>
        <v>385.70000000000005</v>
      </c>
    </row>
    <row r="20" spans="8:8" s="24" ht="26.0" customFormat="1" customHeight="1">
      <c r="A20" s="15">
        <v>18.0</v>
      </c>
      <c r="B20" s="36" t="s">
        <v>34</v>
      </c>
      <c r="C20" s="16" t="s">
        <v>38</v>
      </c>
      <c r="D20" s="16">
        <v>6620.0</v>
      </c>
      <c r="E20" s="19">
        <v>35.0</v>
      </c>
      <c r="F20" s="37">
        <v>0.0</v>
      </c>
      <c r="G20" s="18">
        <v>0.0</v>
      </c>
      <c r="H20" s="18">
        <f t="shared" si="0"/>
        <v>0.0</v>
      </c>
      <c r="I20" s="38">
        <v>22.0</v>
      </c>
      <c r="J20" s="22"/>
      <c r="K20" s="24">
        <v>0.0</v>
      </c>
      <c r="L20" s="1">
        <f t="shared" si="1"/>
        <v>0.0</v>
      </c>
    </row>
    <row r="21" spans="8:8" s="24" ht="26.0" customFormat="1" customHeight="1">
      <c r="A21" s="15">
        <v>19.0</v>
      </c>
      <c r="B21" s="36" t="s">
        <v>34</v>
      </c>
      <c r="C21" s="16" t="s">
        <v>39</v>
      </c>
      <c r="D21" s="16">
        <v>6620.0</v>
      </c>
      <c r="E21" s="19">
        <v>35.0</v>
      </c>
      <c r="F21" s="37" t="s">
        <v>40</v>
      </c>
      <c r="G21" s="18">
        <v>3000.0</v>
      </c>
      <c r="H21" s="18">
        <f t="shared" si="0"/>
        <v>660.0</v>
      </c>
      <c r="I21" s="38">
        <v>22.0</v>
      </c>
      <c r="J21" s="22"/>
      <c r="K21" s="24">
        <v>3000.0</v>
      </c>
      <c r="L21" s="1">
        <f t="shared" si="1"/>
        <v>0.0</v>
      </c>
    </row>
    <row r="22" spans="8:8" s="24" ht="26.0" customFormat="1" customHeight="1">
      <c r="A22" s="15">
        <v>20.0</v>
      </c>
      <c r="B22" s="36" t="s">
        <v>34</v>
      </c>
      <c r="C22" s="16" t="s">
        <v>41</v>
      </c>
      <c r="D22" s="16">
        <v>6620.0</v>
      </c>
      <c r="E22" s="19">
        <v>35.0</v>
      </c>
      <c r="F22" s="37">
        <v>0.0</v>
      </c>
      <c r="G22" s="18">
        <v>0.0</v>
      </c>
      <c r="H22" s="18">
        <f t="shared" si="0"/>
        <v>0.0</v>
      </c>
      <c r="I22" s="38">
        <v>22.0</v>
      </c>
      <c r="J22" s="22"/>
      <c r="K22" s="24">
        <v>0.0</v>
      </c>
      <c r="L22" s="1">
        <f t="shared" si="1"/>
        <v>0.0</v>
      </c>
    </row>
    <row r="23" spans="8:8" s="24" ht="26.0" customFormat="1" customHeight="1">
      <c r="A23" s="15">
        <v>21.0</v>
      </c>
      <c r="B23" s="36" t="s">
        <v>34</v>
      </c>
      <c r="C23" s="16" t="s">
        <v>42</v>
      </c>
      <c r="D23" s="16">
        <v>6620.0</v>
      </c>
      <c r="E23" s="19">
        <v>35.0</v>
      </c>
      <c r="F23" s="37">
        <v>0.0</v>
      </c>
      <c r="G23" s="18">
        <v>0.0</v>
      </c>
      <c r="H23" s="18">
        <f t="shared" si="0"/>
        <v>0.0</v>
      </c>
      <c r="I23" s="38">
        <v>22.0</v>
      </c>
      <c r="J23" s="22"/>
      <c r="K23" s="24">
        <v>0.0</v>
      </c>
      <c r="L23" s="1">
        <f t="shared" si="1"/>
        <v>0.0</v>
      </c>
    </row>
    <row r="24" spans="8:8" s="24" ht="26.0" customFormat="1" customHeight="1">
      <c r="A24" s="15">
        <v>22.0</v>
      </c>
      <c r="B24" s="36" t="s">
        <v>34</v>
      </c>
      <c r="C24" s="16" t="s">
        <v>43</v>
      </c>
      <c r="D24" s="16">
        <v>6620.0</v>
      </c>
      <c r="E24" s="19">
        <v>35.0</v>
      </c>
      <c r="F24" s="37">
        <v>0.0</v>
      </c>
      <c r="G24" s="18">
        <v>0.0</v>
      </c>
      <c r="H24" s="18">
        <f t="shared" si="0"/>
        <v>0.0</v>
      </c>
      <c r="I24" s="38">
        <v>22.0</v>
      </c>
      <c r="J24" s="22"/>
      <c r="K24" s="24">
        <v>0.0</v>
      </c>
      <c r="L24" s="1">
        <f t="shared" si="1"/>
        <v>0.0</v>
      </c>
    </row>
    <row r="25" spans="8:8" s="24" ht="26.0" customFormat="1" customHeight="1">
      <c r="A25" s="15">
        <v>23.0</v>
      </c>
      <c r="B25" s="36" t="s">
        <v>34</v>
      </c>
      <c r="C25" s="16" t="s">
        <v>44</v>
      </c>
      <c r="D25" s="16">
        <v>6620.0</v>
      </c>
      <c r="E25" s="19">
        <v>35.0</v>
      </c>
      <c r="F25" s="37" t="s">
        <v>45</v>
      </c>
      <c r="G25" s="18">
        <v>8880.0</v>
      </c>
      <c r="H25" s="18">
        <f t="shared" si="0"/>
        <v>1953.6</v>
      </c>
      <c r="I25" s="38">
        <v>22.0</v>
      </c>
      <c r="J25" s="22"/>
      <c r="K25" s="24">
        <v>8880.0</v>
      </c>
      <c r="L25" s="1">
        <f t="shared" si="1"/>
        <v>0.0</v>
      </c>
    </row>
    <row r="26" spans="8:8" s="24" ht="26.0" customFormat="1" customHeight="1">
      <c r="A26" s="15">
        <v>24.0</v>
      </c>
      <c r="B26" s="36" t="s">
        <v>34</v>
      </c>
      <c r="C26" s="16" t="s">
        <v>46</v>
      </c>
      <c r="D26" s="16">
        <v>6620.0</v>
      </c>
      <c r="E26" s="19">
        <v>35.0</v>
      </c>
      <c r="F26" s="37">
        <v>22.0</v>
      </c>
      <c r="G26" s="18">
        <v>660.0</v>
      </c>
      <c r="H26" s="18">
        <f t="shared" si="0"/>
        <v>145.2</v>
      </c>
      <c r="I26" s="38">
        <v>22.0</v>
      </c>
      <c r="J26" s="22"/>
      <c r="K26" s="24">
        <v>660.0</v>
      </c>
      <c r="L26" s="1">
        <f t="shared" si="1"/>
        <v>0.0</v>
      </c>
    </row>
    <row r="27" spans="8:8" s="24" ht="26.0" customFormat="1" customHeight="1">
      <c r="A27" s="15">
        <v>25.0</v>
      </c>
      <c r="B27" s="36" t="s">
        <v>34</v>
      </c>
      <c r="C27" s="16" t="s">
        <v>47</v>
      </c>
      <c r="D27" s="16">
        <v>6620.0</v>
      </c>
      <c r="E27" s="19">
        <v>35.0</v>
      </c>
      <c r="F27" s="37">
        <v>0.0</v>
      </c>
      <c r="G27" s="18">
        <v>0.0</v>
      </c>
      <c r="H27" s="18">
        <f t="shared" si="0"/>
        <v>0.0</v>
      </c>
      <c r="I27" s="38">
        <v>22.0</v>
      </c>
      <c r="J27" s="22"/>
      <c r="K27" s="24">
        <v>0.0</v>
      </c>
      <c r="L27" s="1">
        <f t="shared" si="1"/>
        <v>0.0</v>
      </c>
    </row>
    <row r="28" spans="8:8" s="24" ht="26.0" customFormat="1" customHeight="1">
      <c r="A28" s="15">
        <v>26.0</v>
      </c>
      <c r="B28" s="36" t="s">
        <v>34</v>
      </c>
      <c r="C28" s="16" t="s">
        <v>48</v>
      </c>
      <c r="D28" s="16">
        <v>6620.0</v>
      </c>
      <c r="E28" s="19">
        <v>35.0</v>
      </c>
      <c r="F28" s="37">
        <v>0.0</v>
      </c>
      <c r="G28" s="18">
        <v>0.0</v>
      </c>
      <c r="H28" s="18">
        <f t="shared" si="0"/>
        <v>0.0</v>
      </c>
      <c r="I28" s="38">
        <v>22.0</v>
      </c>
      <c r="J28" s="22"/>
      <c r="K28" s="24">
        <v>0.0</v>
      </c>
      <c r="L28" s="1">
        <f t="shared" si="1"/>
        <v>0.0</v>
      </c>
    </row>
    <row r="29" spans="8:8" s="24" ht="26.0" customFormat="1" customHeight="1">
      <c r="A29" s="15">
        <v>27.0</v>
      </c>
      <c r="B29" s="36" t="s">
        <v>34</v>
      </c>
      <c r="C29" s="16" t="s">
        <v>49</v>
      </c>
      <c r="D29" s="16">
        <v>6620.0</v>
      </c>
      <c r="E29" s="19">
        <v>35.0</v>
      </c>
      <c r="F29" s="37">
        <v>0.0</v>
      </c>
      <c r="G29" s="18">
        <v>0.0</v>
      </c>
      <c r="H29" s="18">
        <f t="shared" si="0"/>
        <v>0.0</v>
      </c>
      <c r="I29" s="38">
        <v>22.0</v>
      </c>
      <c r="J29" s="22"/>
      <c r="K29" s="24">
        <v>0.0</v>
      </c>
      <c r="L29" s="1">
        <f t="shared" si="1"/>
        <v>0.0</v>
      </c>
    </row>
    <row r="30" spans="8:8" s="24" ht="26.0" customFormat="1" customHeight="1">
      <c r="A30" s="15">
        <v>28.0</v>
      </c>
      <c r="B30" s="36" t="s">
        <v>34</v>
      </c>
      <c r="C30" s="16" t="s">
        <v>50</v>
      </c>
      <c r="D30" s="16">
        <v>6620.0</v>
      </c>
      <c r="E30" s="19">
        <v>35.0</v>
      </c>
      <c r="F30" s="37">
        <v>0.0</v>
      </c>
      <c r="G30" s="18">
        <v>0.0</v>
      </c>
      <c r="H30" s="18">
        <f t="shared" si="0"/>
        <v>0.0</v>
      </c>
      <c r="I30" s="38">
        <v>22.0</v>
      </c>
      <c r="J30" s="22"/>
      <c r="K30" s="24">
        <v>0.0</v>
      </c>
      <c r="L30" s="1">
        <f t="shared" si="1"/>
        <v>0.0</v>
      </c>
    </row>
    <row r="31" spans="8:8" s="24" ht="26.0" customFormat="1" customHeight="1">
      <c r="A31" s="15">
        <v>29.0</v>
      </c>
      <c r="B31" s="36" t="s">
        <v>34</v>
      </c>
      <c r="C31" s="16" t="s">
        <v>51</v>
      </c>
      <c r="D31" s="16">
        <v>6620.0</v>
      </c>
      <c r="E31" s="19">
        <v>35.0</v>
      </c>
      <c r="F31" s="37">
        <v>0.0</v>
      </c>
      <c r="G31" s="18">
        <v>0.0</v>
      </c>
      <c r="H31" s="18">
        <f t="shared" si="0"/>
        <v>0.0</v>
      </c>
      <c r="I31" s="38">
        <v>22.0</v>
      </c>
      <c r="J31" s="22"/>
      <c r="K31" s="24">
        <v>0.0</v>
      </c>
      <c r="L31" s="1">
        <f t="shared" si="1"/>
        <v>0.0</v>
      </c>
    </row>
    <row r="32" spans="8:8" s="24" ht="26.0" customFormat="1" customHeight="1">
      <c r="A32" s="15">
        <v>30.0</v>
      </c>
      <c r="B32" s="36" t="s">
        <v>34</v>
      </c>
      <c r="C32" s="16" t="s">
        <v>52</v>
      </c>
      <c r="D32" s="16">
        <v>6620.0</v>
      </c>
      <c r="E32" s="19">
        <v>35.0</v>
      </c>
      <c r="F32" s="37">
        <v>0.0</v>
      </c>
      <c r="G32" s="18">
        <v>0.0</v>
      </c>
      <c r="H32" s="18">
        <f t="shared" si="0"/>
        <v>0.0</v>
      </c>
      <c r="I32" s="38">
        <v>22.0</v>
      </c>
      <c r="J32" s="22"/>
      <c r="K32" s="24">
        <v>0.0</v>
      </c>
      <c r="L32" s="1">
        <f t="shared" si="1"/>
        <v>0.0</v>
      </c>
    </row>
    <row r="33" spans="8:8" s="24" ht="26.0" customFormat="1" customHeight="1">
      <c r="A33" s="25">
        <v>31.0</v>
      </c>
      <c r="B33" s="26" t="s">
        <v>53</v>
      </c>
      <c r="C33" s="27" t="s">
        <v>54</v>
      </c>
      <c r="D33" s="27">
        <v>6620.0</v>
      </c>
      <c r="E33" s="28">
        <v>33.0</v>
      </c>
      <c r="F33" s="40">
        <v>343.0</v>
      </c>
      <c r="G33" s="30">
        <v>27156.43</v>
      </c>
      <c r="H33" s="30">
        <f t="shared" si="0"/>
        <v>5974.4146</v>
      </c>
      <c r="I33" s="31">
        <v>22.0</v>
      </c>
      <c r="J33" s="22"/>
      <c r="K33" s="24">
        <v>25580.23</v>
      </c>
      <c r="L33" s="1">
        <f t="shared" si="1"/>
        <v>1576.2000000000007</v>
      </c>
    </row>
    <row r="34" spans="8:8" s="24" ht="26.0" customFormat="1" customHeight="1">
      <c r="A34" s="15">
        <v>32.0</v>
      </c>
      <c r="B34" s="36" t="s">
        <v>56</v>
      </c>
      <c r="C34" s="16" t="s">
        <v>57</v>
      </c>
      <c r="D34" s="16">
        <v>6620.0</v>
      </c>
      <c r="E34" s="19">
        <v>33.0</v>
      </c>
      <c r="F34" s="17">
        <v>334.0</v>
      </c>
      <c r="G34" s="18">
        <v>31092.73</v>
      </c>
      <c r="H34" s="18">
        <f t="shared" si="0"/>
        <v>6840.4006</v>
      </c>
      <c r="I34" s="38">
        <v>22.0</v>
      </c>
      <c r="J34" s="22"/>
      <c r="K34" s="24">
        <v>31092.73</v>
      </c>
      <c r="L34" s="1">
        <f t="shared" si="1"/>
        <v>0.0</v>
      </c>
    </row>
    <row r="35" spans="8:8" s="24" ht="26.0" customFormat="1" customHeight="1">
      <c r="A35" s="15">
        <v>33.0</v>
      </c>
      <c r="B35" s="36" t="s">
        <v>56</v>
      </c>
      <c r="C35" s="16" t="s">
        <v>58</v>
      </c>
      <c r="D35" s="16">
        <v>6620.0</v>
      </c>
      <c r="E35" s="19">
        <v>33.0</v>
      </c>
      <c r="F35" s="17">
        <v>316.0</v>
      </c>
      <c r="G35" s="18">
        <v>23345.31</v>
      </c>
      <c r="H35" s="18">
        <f t="shared" si="0"/>
        <v>5135.9682</v>
      </c>
      <c r="I35" s="38">
        <v>22.0</v>
      </c>
      <c r="J35" s="22"/>
      <c r="K35" s="24">
        <v>23345.31</v>
      </c>
      <c r="L35" s="1">
        <f t="shared" si="1"/>
        <v>0.0</v>
      </c>
    </row>
    <row r="36" spans="8:8" s="24" ht="26.0" customFormat="1" customHeight="1">
      <c r="A36" s="15">
        <v>34.0</v>
      </c>
      <c r="B36" s="36" t="s">
        <v>56</v>
      </c>
      <c r="C36" s="16" t="s">
        <v>59</v>
      </c>
      <c r="D36" s="16">
        <v>6620.0</v>
      </c>
      <c r="E36" s="19">
        <v>33.0</v>
      </c>
      <c r="F36" s="17">
        <v>356.0</v>
      </c>
      <c r="G36" s="18">
        <v>17480.88</v>
      </c>
      <c r="H36" s="18">
        <f t="shared" si="2" ref="H36:H57">G36/100*I36</f>
        <v>3845.7936000000004</v>
      </c>
      <c r="I36" s="38">
        <v>22.0</v>
      </c>
      <c r="J36" s="22"/>
      <c r="K36" s="24">
        <v>17480.88</v>
      </c>
      <c r="L36" s="1">
        <f t="shared" si="3" ref="L36:L58">G36-K36</f>
        <v>0.0</v>
      </c>
    </row>
    <row r="37" spans="8:8" s="24" ht="26.0" customFormat="1" customHeight="1">
      <c r="A37" s="15">
        <v>35.0</v>
      </c>
      <c r="B37" s="36" t="s">
        <v>56</v>
      </c>
      <c r="C37" s="16" t="s">
        <v>60</v>
      </c>
      <c r="D37" s="16">
        <v>6620.0</v>
      </c>
      <c r="E37" s="19">
        <v>33.0</v>
      </c>
      <c r="F37" s="17">
        <v>336.0</v>
      </c>
      <c r="G37" s="18">
        <v>32018.6</v>
      </c>
      <c r="H37" s="18">
        <f t="shared" si="2"/>
        <v>7044.092</v>
      </c>
      <c r="I37" s="38">
        <v>22.0</v>
      </c>
      <c r="J37" s="22"/>
      <c r="K37" s="24">
        <v>32018.6</v>
      </c>
      <c r="L37" s="1">
        <f t="shared" si="3"/>
        <v>0.0</v>
      </c>
    </row>
    <row r="38" spans="8:8" s="24" ht="26.0" customFormat="1" customHeight="1">
      <c r="A38" s="15">
        <v>36.0</v>
      </c>
      <c r="B38" s="36" t="s">
        <v>56</v>
      </c>
      <c r="C38" s="16" t="s">
        <v>61</v>
      </c>
      <c r="D38" s="16">
        <v>6620.0</v>
      </c>
      <c r="E38" s="19">
        <v>33.0</v>
      </c>
      <c r="F38" s="17">
        <v>332.0</v>
      </c>
      <c r="G38" s="18">
        <v>16605.86</v>
      </c>
      <c r="H38" s="18">
        <f t="shared" si="2"/>
        <v>3653.2892</v>
      </c>
      <c r="I38" s="38">
        <v>22.0</v>
      </c>
      <c r="J38" s="22"/>
      <c r="K38" s="24">
        <v>16605.86</v>
      </c>
      <c r="L38" s="1">
        <f t="shared" si="3"/>
        <v>0.0</v>
      </c>
    </row>
    <row r="39" spans="8:8" s="24" ht="26.0" customFormat="1" customHeight="1">
      <c r="A39" s="15">
        <v>37.0</v>
      </c>
      <c r="B39" s="36" t="s">
        <v>56</v>
      </c>
      <c r="C39" s="16" t="s">
        <v>62</v>
      </c>
      <c r="D39" s="16">
        <v>6620.0</v>
      </c>
      <c r="E39" s="19">
        <v>33.0</v>
      </c>
      <c r="F39" s="17">
        <v>334.0</v>
      </c>
      <c r="G39" s="18">
        <v>19762.61</v>
      </c>
      <c r="H39" s="18">
        <f t="shared" si="2"/>
        <v>4347.7742</v>
      </c>
      <c r="I39" s="38">
        <v>22.0</v>
      </c>
      <c r="J39" s="22"/>
      <c r="K39" s="24">
        <v>19762.61</v>
      </c>
      <c r="L39" s="1">
        <f t="shared" si="3"/>
        <v>0.0</v>
      </c>
    </row>
    <row r="40" spans="8:8" s="24" ht="26.0" customFormat="1" customHeight="1">
      <c r="A40" s="15">
        <v>38.0</v>
      </c>
      <c r="B40" s="36" t="s">
        <v>56</v>
      </c>
      <c r="C40" s="16" t="s">
        <v>63</v>
      </c>
      <c r="D40" s="16">
        <v>6620.0</v>
      </c>
      <c r="E40" s="19">
        <v>33.0</v>
      </c>
      <c r="F40" s="17">
        <v>328.0</v>
      </c>
      <c r="G40" s="18">
        <v>33724.58</v>
      </c>
      <c r="H40" s="18">
        <f t="shared" si="2"/>
        <v>7419.4076000000005</v>
      </c>
      <c r="I40" s="38">
        <v>22.0</v>
      </c>
      <c r="J40" s="22"/>
      <c r="K40" s="24">
        <v>33724.58</v>
      </c>
      <c r="L40" s="1">
        <f t="shared" si="3"/>
        <v>0.0</v>
      </c>
    </row>
    <row r="41" spans="8:8" s="24" ht="26.0" customFormat="1" customHeight="1">
      <c r="A41" s="25">
        <v>39.0</v>
      </c>
      <c r="B41" s="26" t="s">
        <v>53</v>
      </c>
      <c r="C41" s="27" t="s">
        <v>64</v>
      </c>
      <c r="D41" s="27">
        <v>6620.0</v>
      </c>
      <c r="E41" s="28">
        <v>33.0</v>
      </c>
      <c r="F41" s="40">
        <v>352.0</v>
      </c>
      <c r="G41" s="30">
        <v>36148.48</v>
      </c>
      <c r="H41" s="30">
        <f t="shared" si="2"/>
        <v>7952.6656</v>
      </c>
      <c r="I41" s="31">
        <v>22.0</v>
      </c>
      <c r="J41" s="22"/>
      <c r="K41" s="24">
        <v>34271.25</v>
      </c>
      <c r="L41" s="1">
        <f t="shared" si="3"/>
        <v>1877.2300000000032</v>
      </c>
    </row>
    <row r="42" spans="8:8" s="24" ht="26.0" customFormat="1" customHeight="1">
      <c r="A42" s="15">
        <v>40.0</v>
      </c>
      <c r="B42" s="36" t="s">
        <v>56</v>
      </c>
      <c r="C42" s="16" t="s">
        <v>65</v>
      </c>
      <c r="D42" s="16">
        <v>6620.0</v>
      </c>
      <c r="E42" s="19">
        <v>33.0</v>
      </c>
      <c r="F42" s="17">
        <v>343.0</v>
      </c>
      <c r="G42" s="18">
        <v>22414.99</v>
      </c>
      <c r="H42" s="18">
        <f t="shared" si="2"/>
        <v>4931.2978</v>
      </c>
      <c r="I42" s="38">
        <v>22.0</v>
      </c>
      <c r="J42" s="22"/>
      <c r="K42" s="24">
        <v>22414.99</v>
      </c>
      <c r="L42" s="1">
        <f t="shared" si="3"/>
        <v>0.0</v>
      </c>
    </row>
    <row r="43" spans="8:8" s="24" ht="26.0" customFormat="1" customHeight="1">
      <c r="A43" s="15">
        <v>41.0</v>
      </c>
      <c r="B43" s="42" t="s">
        <v>66</v>
      </c>
      <c r="C43" s="16" t="s">
        <v>67</v>
      </c>
      <c r="D43" s="16">
        <v>6620.0</v>
      </c>
      <c r="E43" s="19">
        <v>33.0</v>
      </c>
      <c r="F43" s="17">
        <v>244.0</v>
      </c>
      <c r="G43" s="18">
        <v>411.5</v>
      </c>
      <c r="H43" s="18">
        <f t="shared" si="2"/>
        <v>90.53</v>
      </c>
      <c r="I43" s="38">
        <v>22.0</v>
      </c>
      <c r="J43" s="22"/>
      <c r="K43" s="24">
        <v>411.5</v>
      </c>
      <c r="L43" s="1">
        <f t="shared" si="3"/>
        <v>0.0</v>
      </c>
    </row>
    <row r="44" spans="8:8" s="24" ht="26.0" customFormat="1" customHeight="1">
      <c r="A44" s="15">
        <v>42.0</v>
      </c>
      <c r="B44" s="42" t="s">
        <v>66</v>
      </c>
      <c r="C44" s="16" t="s">
        <v>69</v>
      </c>
      <c r="D44" s="16">
        <v>6620.0</v>
      </c>
      <c r="E44" s="19">
        <v>33.0</v>
      </c>
      <c r="F44" s="17">
        <v>332.0</v>
      </c>
      <c r="G44" s="18">
        <v>16034.08</v>
      </c>
      <c r="H44" s="18">
        <f t="shared" si="2"/>
        <v>3527.4976</v>
      </c>
      <c r="I44" s="38">
        <v>22.0</v>
      </c>
      <c r="J44" s="22"/>
      <c r="K44" s="24">
        <v>16034.08</v>
      </c>
      <c r="L44" s="1">
        <f t="shared" si="3"/>
        <v>0.0</v>
      </c>
    </row>
    <row r="45" spans="8:8" s="24" ht="26.0" customFormat="1" customHeight="1">
      <c r="A45" s="15">
        <v>43.0</v>
      </c>
      <c r="B45" s="42" t="s">
        <v>66</v>
      </c>
      <c r="C45" s="16" t="s">
        <v>70</v>
      </c>
      <c r="D45" s="16">
        <v>6620.0</v>
      </c>
      <c r="E45" s="19">
        <v>33.0</v>
      </c>
      <c r="F45" s="17">
        <v>0.0</v>
      </c>
      <c r="G45" s="18">
        <v>0.0</v>
      </c>
      <c r="H45" s="18">
        <f t="shared" si="2"/>
        <v>0.0</v>
      </c>
      <c r="I45" s="38">
        <v>22.0</v>
      </c>
      <c r="J45" s="22"/>
      <c r="K45" s="24">
        <v>0.0</v>
      </c>
      <c r="L45" s="1">
        <f t="shared" si="3"/>
        <v>0.0</v>
      </c>
    </row>
    <row r="46" spans="8:8" s="24" ht="26.0" customFormat="1" customHeight="1">
      <c r="A46" s="15">
        <v>44.0</v>
      </c>
      <c r="B46" s="42" t="s">
        <v>66</v>
      </c>
      <c r="C46" s="16" t="s">
        <v>71</v>
      </c>
      <c r="D46" s="16">
        <v>6620.0</v>
      </c>
      <c r="E46" s="19">
        <v>33.0</v>
      </c>
      <c r="F46" s="17">
        <v>268.0</v>
      </c>
      <c r="G46" s="18">
        <v>4443.99</v>
      </c>
      <c r="H46" s="18">
        <f t="shared" si="2"/>
        <v>977.6777999999999</v>
      </c>
      <c r="I46" s="38">
        <v>22.0</v>
      </c>
      <c r="J46" s="22"/>
      <c r="K46" s="24">
        <v>4443.99</v>
      </c>
      <c r="L46" s="1">
        <f t="shared" si="3"/>
        <v>0.0</v>
      </c>
    </row>
    <row r="47" spans="8:8" s="24" ht="26.0" customFormat="1" customHeight="1">
      <c r="A47" s="15">
        <v>45.0</v>
      </c>
      <c r="B47" s="42" t="s">
        <v>66</v>
      </c>
      <c r="C47" s="16" t="s">
        <v>72</v>
      </c>
      <c r="D47" s="16">
        <v>6620.0</v>
      </c>
      <c r="E47" s="19">
        <v>33.0</v>
      </c>
      <c r="F47" s="17">
        <v>0.0</v>
      </c>
      <c r="G47" s="18">
        <v>0.0</v>
      </c>
      <c r="H47" s="18">
        <f t="shared" si="2"/>
        <v>0.0</v>
      </c>
      <c r="I47" s="38">
        <v>22.0</v>
      </c>
      <c r="J47" s="22"/>
      <c r="K47" s="24">
        <v>0.0</v>
      </c>
      <c r="L47" s="1">
        <f t="shared" si="3"/>
        <v>0.0</v>
      </c>
    </row>
    <row r="48" spans="8:8" s="24" ht="26.0" customFormat="1" customHeight="1">
      <c r="A48" s="15">
        <v>46.0</v>
      </c>
      <c r="B48" s="42" t="s">
        <v>66</v>
      </c>
      <c r="C48" s="16" t="s">
        <v>73</v>
      </c>
      <c r="D48" s="16">
        <v>6620.0</v>
      </c>
      <c r="E48" s="19">
        <v>33.0</v>
      </c>
      <c r="F48" s="17">
        <v>358.0</v>
      </c>
      <c r="G48" s="18">
        <v>22241.33</v>
      </c>
      <c r="H48" s="18">
        <f t="shared" si="2"/>
        <v>4893.092600000001</v>
      </c>
      <c r="I48" s="38">
        <v>22.0</v>
      </c>
      <c r="J48" s="22"/>
      <c r="K48" s="24">
        <v>22241.33</v>
      </c>
      <c r="L48" s="1">
        <f t="shared" si="3"/>
        <v>0.0</v>
      </c>
    </row>
    <row r="49" spans="8:8" s="24" ht="26.0" customFormat="1" customHeight="1">
      <c r="A49" s="15">
        <v>47.0</v>
      </c>
      <c r="B49" s="42" t="s">
        <v>66</v>
      </c>
      <c r="C49" s="16" t="s">
        <v>74</v>
      </c>
      <c r="D49" s="16">
        <v>6620.0</v>
      </c>
      <c r="E49" s="19">
        <v>33.0</v>
      </c>
      <c r="F49" s="17">
        <v>331.0</v>
      </c>
      <c r="G49" s="18">
        <v>9951.33</v>
      </c>
      <c r="H49" s="18">
        <f t="shared" si="2"/>
        <v>2189.2926</v>
      </c>
      <c r="I49" s="38">
        <v>22.0</v>
      </c>
      <c r="J49" s="22"/>
      <c r="K49" s="24">
        <v>9951.33</v>
      </c>
      <c r="L49" s="1">
        <f t="shared" si="3"/>
        <v>0.0</v>
      </c>
    </row>
    <row r="50" spans="8:8" s="24" ht="26.0" customFormat="1" customHeight="1">
      <c r="A50" s="15">
        <v>48.0</v>
      </c>
      <c r="B50" s="42" t="s">
        <v>66</v>
      </c>
      <c r="C50" s="16" t="s">
        <v>75</v>
      </c>
      <c r="D50" s="16">
        <v>6620.0</v>
      </c>
      <c r="E50" s="19">
        <v>33.0</v>
      </c>
      <c r="F50" s="17">
        <v>351.0</v>
      </c>
      <c r="G50" s="18">
        <v>22982.88</v>
      </c>
      <c r="H50" s="18">
        <f t="shared" si="2"/>
        <v>5056.2336</v>
      </c>
      <c r="I50" s="38">
        <v>22.0</v>
      </c>
      <c r="J50" s="22"/>
      <c r="K50" s="24">
        <v>22982.88</v>
      </c>
      <c r="L50" s="1">
        <f t="shared" si="3"/>
        <v>0.0</v>
      </c>
    </row>
    <row r="51" spans="8:8" s="24" ht="26.0" customFormat="1" customHeight="1">
      <c r="A51" s="15">
        <v>49.0</v>
      </c>
      <c r="B51" s="42" t="s">
        <v>66</v>
      </c>
      <c r="C51" s="16" t="s">
        <v>76</v>
      </c>
      <c r="D51" s="16">
        <v>6620.0</v>
      </c>
      <c r="E51" s="19">
        <v>33.0</v>
      </c>
      <c r="F51" s="17">
        <v>361.0</v>
      </c>
      <c r="G51" s="18">
        <v>24348.9</v>
      </c>
      <c r="H51" s="18">
        <f t="shared" si="2"/>
        <v>5356.758</v>
      </c>
      <c r="I51" s="38">
        <v>22.0</v>
      </c>
      <c r="J51" s="22"/>
      <c r="K51" s="24">
        <v>24348.9</v>
      </c>
      <c r="L51" s="1">
        <f t="shared" si="3"/>
        <v>0.0</v>
      </c>
    </row>
    <row r="52" spans="8:8" s="24" ht="26.0" customFormat="1" customHeight="1">
      <c r="A52" s="15">
        <v>50.0</v>
      </c>
      <c r="B52" s="42" t="s">
        <v>66</v>
      </c>
      <c r="C52" s="16" t="s">
        <v>77</v>
      </c>
      <c r="D52" s="16">
        <v>6620.0</v>
      </c>
      <c r="E52" s="19">
        <v>33.0</v>
      </c>
      <c r="F52" s="17">
        <v>335.0</v>
      </c>
      <c r="G52" s="18">
        <v>16571.27</v>
      </c>
      <c r="H52" s="18">
        <f t="shared" si="2"/>
        <v>3645.6794000000004</v>
      </c>
      <c r="I52" s="38">
        <v>22.0</v>
      </c>
      <c r="J52" s="22"/>
      <c r="K52" s="24">
        <v>16571.27</v>
      </c>
      <c r="L52" s="1">
        <f t="shared" si="3"/>
        <v>0.0</v>
      </c>
    </row>
    <row r="53" spans="8:8" s="24" ht="26.0" customFormat="1" customHeight="1">
      <c r="A53" s="15">
        <v>51.0</v>
      </c>
      <c r="B53" s="42" t="s">
        <v>66</v>
      </c>
      <c r="C53" s="16" t="s">
        <v>78</v>
      </c>
      <c r="D53" s="16">
        <v>6620.0</v>
      </c>
      <c r="E53" s="19">
        <v>33.0</v>
      </c>
      <c r="F53" s="17">
        <v>261.0</v>
      </c>
      <c r="G53" s="18">
        <v>26480.6</v>
      </c>
      <c r="H53" s="18">
        <f t="shared" si="2"/>
        <v>5825.732</v>
      </c>
      <c r="I53" s="38">
        <v>22.0</v>
      </c>
      <c r="J53" s="22"/>
      <c r="K53" s="24">
        <v>26480.6</v>
      </c>
      <c r="L53" s="1">
        <f t="shared" si="3"/>
        <v>0.0</v>
      </c>
    </row>
    <row r="54" spans="8:8" s="24" ht="26.0" customFormat="1" customHeight="1">
      <c r="A54" s="15">
        <v>52.0</v>
      </c>
      <c r="B54" s="42" t="s">
        <v>66</v>
      </c>
      <c r="C54" s="16" t="s">
        <v>79</v>
      </c>
      <c r="D54" s="16">
        <v>6620.0</v>
      </c>
      <c r="E54" s="19">
        <v>33.0</v>
      </c>
      <c r="F54" s="17">
        <v>337.0</v>
      </c>
      <c r="G54" s="18">
        <v>21577.4</v>
      </c>
      <c r="H54" s="18">
        <f t="shared" si="2"/>
        <v>4747.028</v>
      </c>
      <c r="I54" s="38">
        <v>22.0</v>
      </c>
      <c r="J54" s="22"/>
      <c r="K54" s="24">
        <v>21577.4</v>
      </c>
      <c r="L54" s="1">
        <f t="shared" si="3"/>
        <v>0.0</v>
      </c>
    </row>
    <row r="55" spans="8:8" s="24" ht="26.0" customFormat="1" customHeight="1">
      <c r="A55" s="15">
        <v>53.0</v>
      </c>
      <c r="B55" s="42" t="s">
        <v>66</v>
      </c>
      <c r="C55" s="16" t="s">
        <v>80</v>
      </c>
      <c r="D55" s="16">
        <v>6620.0</v>
      </c>
      <c r="E55" s="19">
        <v>33.0</v>
      </c>
      <c r="F55" s="17">
        <v>0.0</v>
      </c>
      <c r="G55" s="18">
        <v>0.0</v>
      </c>
      <c r="H55" s="18">
        <f t="shared" si="2"/>
        <v>0.0</v>
      </c>
      <c r="I55" s="38">
        <v>22.0</v>
      </c>
      <c r="J55" s="22"/>
      <c r="K55" s="24">
        <v>0.0</v>
      </c>
      <c r="L55" s="1">
        <f t="shared" si="3"/>
        <v>0.0</v>
      </c>
    </row>
    <row r="56" spans="8:8" s="24" ht="26.0" customFormat="1" customHeight="1">
      <c r="A56" s="15">
        <v>54.0</v>
      </c>
      <c r="B56" s="42" t="s">
        <v>66</v>
      </c>
      <c r="C56" s="16" t="s">
        <v>81</v>
      </c>
      <c r="D56" s="16">
        <v>6620.0</v>
      </c>
      <c r="E56" s="19">
        <v>33.0</v>
      </c>
      <c r="F56" s="17">
        <v>290.0</v>
      </c>
      <c r="G56" s="18">
        <v>11093.5</v>
      </c>
      <c r="H56" s="18">
        <f t="shared" si="2"/>
        <v>2440.57</v>
      </c>
      <c r="I56" s="38">
        <v>22.0</v>
      </c>
      <c r="J56" s="22"/>
      <c r="K56" s="24">
        <v>11093.5</v>
      </c>
      <c r="L56" s="1">
        <f t="shared" si="3"/>
        <v>0.0</v>
      </c>
    </row>
    <row r="57" spans="8:8" s="24" ht="26.0" customFormat="1" customHeight="1">
      <c r="A57" s="15">
        <v>55.0</v>
      </c>
      <c r="B57" s="42" t="s">
        <v>66</v>
      </c>
      <c r="C57" s="16" t="s">
        <v>82</v>
      </c>
      <c r="D57" s="16">
        <v>6620.0</v>
      </c>
      <c r="E57" s="19">
        <v>33.0</v>
      </c>
      <c r="F57" s="17">
        <v>362.0</v>
      </c>
      <c r="G57" s="18">
        <v>20379.75</v>
      </c>
      <c r="H57" s="18">
        <f t="shared" si="2"/>
        <v>4483.545</v>
      </c>
      <c r="I57" s="38">
        <v>22.0</v>
      </c>
      <c r="J57" s="22"/>
      <c r="K57" s="24">
        <v>20379.75</v>
      </c>
      <c r="L57" s="1">
        <f t="shared" si="3"/>
        <v>0.0</v>
      </c>
    </row>
    <row r="58" spans="8:8" s="24" ht="26.0" customFormat="1" customHeight="1">
      <c r="A58" s="43" t="s">
        <v>83</v>
      </c>
      <c r="B58" s="44"/>
      <c r="C58" s="44"/>
      <c r="D58" s="44"/>
      <c r="E58" s="45"/>
      <c r="F58" s="17">
        <f t="shared" si="4" ref="F58:H58">SUM(F3:F57)</f>
        <v>7409.0</v>
      </c>
      <c r="G58" s="18">
        <f t="shared" si="4"/>
        <v>481432.70000000007</v>
      </c>
      <c r="H58" s="18">
        <f t="shared" si="4"/>
        <v>105915.194</v>
      </c>
      <c r="I58" s="38"/>
      <c r="J58" s="22"/>
      <c r="K58" s="24">
        <v>470993.57</v>
      </c>
      <c r="L58" s="1">
        <f t="shared" si="3"/>
        <v>10439.130000000005</v>
      </c>
    </row>
  </sheetData>
  <mergeCells count="2">
    <mergeCell ref="A1:J1"/>
    <mergeCell ref="A58:E58"/>
  </mergeCells>
  <pageMargins left="0.7" right="0.7" top="0.75" bottom="0.75" header="0.3" footer="0.3"/>
  <pageSetup paperSize="9" scale="6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BLK-AL80</dc:creator>
  <cp:lastModifiedBy>刘琪</cp:lastModifiedBy>
  <dcterms:created xsi:type="dcterms:W3CDTF">2023-05-12T03:15:00Z</dcterms:created>
  <dcterms:modified xsi:type="dcterms:W3CDTF">2025-08-12T09:47:44Z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fc3ab7cbd4a7409e81e37bb3ddcf5baf_23</vt:lpwstr>
  </property>
  <property fmtid="{D5CDD505-2E9C-101B-9397-08002B2CF9AE}" pid="3" name="KSOProductBuildVer">
    <vt:lpwstr>2052-12.1.0.15990</vt:lpwstr>
  </property>
</Properties>
</file>